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42C7528-C4B8-5641-BCC5-611E98365D27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4" i="1" l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<sst xmlns="http://schemas.openxmlformats.org/spreadsheetml/2006/main" count="584" uniqueCount="233">
  <si>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</si>
  <si>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</si>
  <si>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</si>
  <si>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</si>
  <si>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</si>
  <si>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</si>
  <si>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</si>
  <si>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</si>
  <si>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</si>
  <si>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</si>
  <si>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</si>
  <si>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</si>
  <si>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</si>
  <si>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</si>
  <si>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</si>
  <si>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</si>
  <si>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</si>
  <si>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</si>
  <si>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</si>
  <si>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</si>
  <si>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</si>
  <si>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</si>
  <si>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</si>
  <si>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</si>
  <si>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</si>
  <si>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</si>
  <si>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</si>
  <si>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</si>
  <si>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</si>
  <si>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</si>
  <si>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</si>
  <si>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</si>
  <si>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</si>
  <si>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</si>
  <si>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</si>
  <si>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</si>
  <si>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</si>
  <si>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</si>
  <si>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</si>
  <si>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</si>
  <si>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</si>
  <si>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</si>
  <si>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</si>
  <si>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</si>
  <si>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</si>
  <si>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</si>
  <si>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</si>
  <si>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</si>
  <si>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</si>
  <si>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</si>
  <si>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</si>
  <si>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</si>
  <si>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</si>
  <si>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</si>
  <si>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</si>
  <si>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</si>
  <si>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</si>
  <si>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</si>
  <si>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</si>
  <si>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</si>
  <si>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</si>
  <si>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</si>
  <si>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</si>
  <si>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</si>
  <si>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</si>
  <si>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</si>
  <si>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</si>
  <si>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</si>
  <si>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</si>
  <si>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</si>
  <si>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</si>
  <si>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</si>
  <si>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</si>
  <si>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</si>
  <si>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</si>
  <si>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</si>
  <si>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</si>
  <si>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</si>
  <si>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</si>
  <si>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</si>
  <si>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</si>
  <si>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</si>
  <si>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</si>
  <si>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</si>
  <si>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</si>
  <si>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</si>
  <si>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</si>
  <si>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</si>
  <si>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</si>
  <si>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</si>
  <si>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</si>
  <si>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</si>
  <si>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</si>
  <si>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</si>
  <si>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</si>
  <si>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</si>
  <si>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</si>
  <si>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</si>
  <si>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</si>
  <si>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</si>
  <si>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</si>
  <si>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</si>
  <si>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</si>
  <si>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</si>
  <si>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</si>
  <si>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</si>
  <si>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</si>
  <si>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</si>
  <si>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</si>
  <si>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</si>
  <si>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</si>
  <si>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</si>
  <si>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</si>
  <si>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</si>
  <si>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</si>
  <si>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</si>
  <si>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</si>
  <si>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</si>
  <si>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</si>
  <si>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</si>
  <si>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</si>
  <si>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</si>
  <si>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</si>
  <si>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</si>
  <si>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</si>
  <si>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</si>
  <si>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</si>
  <si>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</si>
  <si>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</si>
  <si>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</si>
  <si>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</si>
  <si>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</si>
  <si>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</si>
  <si>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</si>
  <si>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</si>
  <si>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</si>
  <si>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</si>
  <si>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</si>
  <si>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</si>
  <si>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</si>
  <si>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</si>
  <si>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</si>
  <si>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</si>
  <si>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</si>
  <si>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</si>
  <si>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</si>
  <si>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</si>
  <si>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</si>
  <si>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</si>
  <si>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</si>
  <si>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</si>
  <si>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</si>
  <si>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</si>
  <si>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</si>
  <si>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</si>
  <si>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</si>
  <si>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</si>
  <si>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</si>
  <si>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</si>
  <si>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</si>
  <si>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</si>
  <si>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</si>
  <si>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</si>
  <si>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</si>
  <si>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</si>
  <si>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</si>
  <si>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</si>
  <si>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</si>
  <si>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</si>
  <si>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</si>
  <si>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</si>
  <si>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</si>
  <si>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</si>
  <si>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</si>
  <si>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</si>
  <si>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</si>
  <si>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</si>
  <si>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</si>
  <si>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</si>
  <si>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</si>
  <si>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</si>
  <si>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</si>
  <si>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</si>
  <si>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</si>
  <si>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</si>
  <si>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</si>
  <si>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</si>
  <si>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</si>
  <si>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</si>
  <si>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</si>
  <si>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</si>
  <si>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</si>
  <si>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</si>
  <si>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</si>
  <si>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</si>
  <si>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</si>
  <si>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</si>
  <si>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</si>
  <si>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</si>
  <si>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</si>
  <si>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</si>
  <si>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</si>
  <si>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</si>
  <si>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</si>
  <si>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</si>
  <si>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</si>
  <si>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</si>
  <si>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</si>
  <si>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</si>
  <si>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</si>
  <si>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</si>
  <si>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</si>
  <si>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</si>
  <si>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</si>
  <si>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</si>
  <si>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</si>
  <si>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</si>
  <si>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</si>
  <si>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</si>
  <si>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</si>
  <si>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</si>
  <si>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</si>
  <si>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</si>
  <si>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</si>
  <si>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</si>
  <si>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</si>
  <si>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</si>
  <si>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</si>
  <si>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</si>
  <si>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</si>
  <si>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JUNE Month to Date</t>
  </si>
  <si>
    <t>SHOP 6/ $395-$405 put spread</t>
  </si>
  <si>
    <t>AMZN 6/ $106-$116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</si>
</sst>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4"/>
  <sheetViews>
    <sheetView tabSelected="1" zoomScale="44" zoomScaleNormal="50" zoomScalePageLayoutView="64" workbookViewId="0">
      <selection activeCell="D54" sqref="D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44725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0.11311999999999997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-3.4130000000000021E-2</v>
      </c>
      <c r="G10" s="61" t="s">
        <v>230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0.11311999999999997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0.91391999999999984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7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/>
      <c r="C35" s="18"/>
      <c r="D35" s="86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3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3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5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5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5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5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5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5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5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5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5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5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5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5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5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5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5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34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34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2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2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2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69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70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69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70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69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70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69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69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69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69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69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70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70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70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70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70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70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70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70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70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70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70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70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70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70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70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70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70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70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70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70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70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70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70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70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70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70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70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70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70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70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70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70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70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70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70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70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70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70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70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70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70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70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70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70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70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70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70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70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70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70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70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70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70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70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70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70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70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70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70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7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70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70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70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70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70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70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70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70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70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70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70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70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70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70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70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70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70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70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70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70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70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70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70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70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70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70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70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70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70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70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70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70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70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70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70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70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70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70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70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70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70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70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70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70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70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70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70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70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70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70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70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70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70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70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70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70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70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70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228</v>
      </c>
      <c r="D248" s="44" t="s">
        <v>44</v>
      </c>
      <c r="E248" s="44" t="s">
        <v>45</v>
      </c>
      <c r="F248" s="64">
        <v>1840</v>
      </c>
      <c r="G248" s="65">
        <v>7.5</v>
      </c>
      <c r="H248" s="70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A249" s="32">
        <v>44704</v>
      </c>
      <c r="B249" s="41">
        <v>44715</v>
      </c>
      <c r="C249" s="44" t="s">
        <v>227</v>
      </c>
      <c r="D249" s="44" t="s">
        <v>44</v>
      </c>
      <c r="E249" s="44" t="s">
        <v>65</v>
      </c>
      <c r="F249" s="64">
        <v>47.22</v>
      </c>
      <c r="G249" s="65">
        <v>3.95</v>
      </c>
      <c r="H249" s="70">
        <v>4.4000000000000004</v>
      </c>
      <c r="I249" s="51"/>
      <c r="J249" s="51"/>
      <c r="K249" s="66">
        <v>0.1</v>
      </c>
      <c r="L249" s="67">
        <v>1</v>
      </c>
      <c r="M249" s="66">
        <v>0.1</v>
      </c>
      <c r="N249" s="51">
        <v>1.125E-2</v>
      </c>
      <c r="O249" s="71">
        <f t="shared" ref="O249" si="109">N249*10</f>
        <v>0.11249999999999999</v>
      </c>
      <c r="P249" s="44">
        <v>25</v>
      </c>
    </row>
    <row r="250" spans="1:16" x14ac:dyDescent="0.35">
      <c r="A250" s="32">
        <v>44693</v>
      </c>
      <c r="B250" s="41">
        <v>44715</v>
      </c>
      <c r="C250" s="44" t="s">
        <v>225</v>
      </c>
      <c r="D250" s="44" t="s">
        <v>44</v>
      </c>
      <c r="E250" s="44" t="s">
        <v>65</v>
      </c>
      <c r="F250" s="64">
        <v>35</v>
      </c>
      <c r="G250" s="65">
        <v>4.4000000000000004</v>
      </c>
      <c r="H250" s="70">
        <v>4.75</v>
      </c>
      <c r="I250" s="51"/>
      <c r="J250" s="51"/>
      <c r="K250" s="66">
        <v>0.1</v>
      </c>
      <c r="L250" s="67">
        <v>1</v>
      </c>
      <c r="M250" s="66">
        <v>0.1</v>
      </c>
      <c r="N250" s="51">
        <v>1.035E-2</v>
      </c>
      <c r="O250" s="71">
        <f t="shared" ref="O250" si="110">N250*10</f>
        <v>0.10349999999999999</v>
      </c>
      <c r="P250" s="44">
        <v>23</v>
      </c>
    </row>
    <row r="251" spans="1:16" x14ac:dyDescent="0.35">
      <c r="A251" s="32">
        <v>44697</v>
      </c>
      <c r="B251" s="41">
        <v>44720</v>
      </c>
      <c r="C251" s="44" t="s">
        <v>226</v>
      </c>
      <c r="D251" s="44" t="s">
        <v>44</v>
      </c>
      <c r="E251" s="44" t="s">
        <v>45</v>
      </c>
      <c r="F251" s="64">
        <v>570</v>
      </c>
      <c r="G251" s="65">
        <v>20</v>
      </c>
      <c r="H251" s="70">
        <v>24.75</v>
      </c>
      <c r="I251" s="51"/>
      <c r="J251" s="51"/>
      <c r="K251" s="66">
        <v>0.1</v>
      </c>
      <c r="L251" s="67">
        <v>1</v>
      </c>
      <c r="M251" s="66">
        <v>0.1</v>
      </c>
      <c r="N251" s="51">
        <v>2.375E-2</v>
      </c>
      <c r="O251" s="71">
        <f t="shared" ref="O251" si="111">N251*10</f>
        <v>0.23749999999999999</v>
      </c>
      <c r="P251" s="44">
        <v>5</v>
      </c>
    </row>
    <row r="252" spans="1:16" x14ac:dyDescent="0.35">
      <c r="A252" s="32">
        <v>44718</v>
      </c>
      <c r="B252" s="41">
        <v>44720</v>
      </c>
      <c r="C252" s="44" t="s">
        <v>231</v>
      </c>
      <c r="D252" s="44" t="s">
        <v>44</v>
      </c>
      <c r="E252" s="44" t="s">
        <v>65</v>
      </c>
      <c r="F252" s="64">
        <v>395</v>
      </c>
      <c r="G252" s="65">
        <v>8.4</v>
      </c>
      <c r="H252" s="70">
        <v>6.2</v>
      </c>
      <c r="I252" s="51"/>
      <c r="J252" s="51"/>
      <c r="K252" s="66">
        <v>0.1</v>
      </c>
      <c r="L252" s="67">
        <v>1</v>
      </c>
      <c r="M252" s="66">
        <v>0.1</v>
      </c>
      <c r="N252" s="51">
        <v>-2.6190000000000001E-2</v>
      </c>
      <c r="O252" s="71">
        <f t="shared" ref="O252" si="112">N252*10</f>
        <v>-0.26190000000000002</v>
      </c>
      <c r="P252" s="44">
        <v>13</v>
      </c>
    </row>
    <row r="253" spans="1:16" x14ac:dyDescent="0.35">
      <c r="A253" s="32">
        <v>44719</v>
      </c>
      <c r="B253" s="41">
        <v>44722</v>
      </c>
      <c r="C253" s="44" t="s">
        <v>232</v>
      </c>
      <c r="D253" s="44" t="s">
        <v>44</v>
      </c>
      <c r="E253" s="44" t="s">
        <v>45</v>
      </c>
      <c r="F253" s="64">
        <v>116</v>
      </c>
      <c r="G253" s="65">
        <v>8.5500000000000007</v>
      </c>
      <c r="H253" s="70">
        <v>6.15</v>
      </c>
      <c r="I253" s="51"/>
      <c r="J253" s="51"/>
      <c r="K253" s="66">
        <v>0.1</v>
      </c>
      <c r="L253" s="67">
        <v>1</v>
      </c>
      <c r="M253" s="66">
        <v>0.1</v>
      </c>
      <c r="N253" s="51">
        <v>-2.8070000000000001E-2</v>
      </c>
      <c r="O253" s="71">
        <f t="shared" ref="O253:O254" si="113">N253*10</f>
        <v>-0.28070000000000001</v>
      </c>
      <c r="P253" s="44">
        <v>13</v>
      </c>
    </row>
    <row r="254" spans="1:16" x14ac:dyDescent="0.35">
      <c r="A254" s="32">
        <v>44714</v>
      </c>
      <c r="B254" s="41">
        <v>44722</v>
      </c>
      <c r="C254" s="44" t="s">
        <v>229</v>
      </c>
      <c r="D254" s="44" t="s">
        <v>44</v>
      </c>
      <c r="E254" s="44" t="s">
        <v>45</v>
      </c>
      <c r="F254" s="64">
        <v>172.5</v>
      </c>
      <c r="G254" s="65">
        <v>8.5500000000000007</v>
      </c>
      <c r="H254" s="70">
        <v>6.4</v>
      </c>
      <c r="I254" s="51"/>
      <c r="J254" s="51"/>
      <c r="K254" s="66">
        <v>0.1</v>
      </c>
      <c r="L254" s="67">
        <v>1</v>
      </c>
      <c r="M254" s="66">
        <v>0.1</v>
      </c>
      <c r="N254" s="51">
        <v>-2.5149999999999999E-2</v>
      </c>
      <c r="O254" s="71">
        <f t="shared" si="113"/>
        <v>-0.2515</v>
      </c>
      <c r="P254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2022-06-13T20:33:53Z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