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CDBED081-F670-5940-8D6A-5597F310E718}" xr6:coauthVersionLast="47" xr6:coauthVersionMax="47" xr10:uidLastSave="{00000000-0000-0000-0000-000000000000}"/>
  <bookViews>
    <workbookView xWindow="0" yWindow="500" windowWidth="23240" windowHeight="1388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1" i="1" l="1"/>
  <c r="I66" i="1" l="1"/>
  <c r="N66" i="1" s="1"/>
  <c r="I65" i="1"/>
  <c r="N65" i="1" s="1"/>
  <c r="J65" i="1" l="1"/>
  <c r="O65" i="1" s="1"/>
  <c r="I63" i="1"/>
  <c r="N63" i="1" s="1"/>
  <c r="I62" i="1"/>
  <c r="N62" i="1" s="1"/>
  <c r="J62" i="1" l="1"/>
  <c r="O62" i="1" s="1"/>
  <c r="O260" i="1"/>
  <c r="O259" i="1" l="1"/>
  <c r="O258" i="1" l="1"/>
  <c r="O257" i="1" l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F6" i="1"/>
  <c r="O223" i="1"/>
  <c r="O222" i="1" l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2" i="1"/>
  <c r="O183" i="1"/>
  <c r="O181" i="1"/>
  <c r="O180" i="1"/>
  <c r="O179" i="1"/>
  <c r="O178" i="1" l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4" i="1" l="1"/>
  <c r="O163" i="1"/>
  <c r="O162" i="1"/>
  <c r="O161" i="1" l="1"/>
  <c r="O160" i="1"/>
  <c r="O159" i="1" l="1"/>
  <c r="O158" i="1" l="1"/>
  <c r="O157" i="1" l="1"/>
  <c r="O156" i="1" l="1"/>
  <c r="O155" i="1" l="1"/>
  <c r="O154" i="1"/>
  <c r="O153" i="1"/>
  <c r="O152" i="1" l="1"/>
  <c r="O151" i="1" l="1"/>
  <c r="O150" i="1"/>
  <c r="O149" i="1" l="1"/>
  <c r="O148" i="1" l="1"/>
  <c r="O147" i="1" l="1"/>
  <c r="O146" i="1" l="1"/>
  <c r="O145" i="1"/>
  <c r="O144" i="1"/>
  <c r="O143" i="1" l="1"/>
  <c r="O142" i="1" l="1"/>
  <c r="O141" i="1" l="1"/>
  <c r="O140" i="1" l="1"/>
  <c r="O139" i="1" l="1"/>
  <c r="O138" i="1" l="1"/>
  <c r="O137" i="1"/>
  <c r="O136" i="1"/>
  <c r="O135" i="1" l="1"/>
  <c r="O134" i="1"/>
  <c r="O133" i="1" l="1"/>
  <c r="O132" i="1"/>
  <c r="O131" i="1" l="1"/>
  <c r="O130" i="1" l="1"/>
  <c r="O129" i="1" l="1"/>
  <c r="O128" i="1" l="1"/>
  <c r="O127" i="1" l="1"/>
  <c r="O126" i="1" l="1"/>
  <c r="O125" i="1"/>
  <c r="O124" i="1" l="1"/>
  <c r="O123" i="1" l="1"/>
  <c r="O122" i="1" l="1"/>
  <c r="O121" i="1" l="1"/>
  <c r="O120" i="1" l="1"/>
  <c r="O119" i="1" l="1"/>
  <c r="I8" i="4" l="1"/>
  <c r="N8" i="4" s="1"/>
  <c r="I7" i="4"/>
  <c r="N7" i="4" s="1"/>
  <c r="O118" i="1"/>
  <c r="J7" i="4" l="1"/>
  <c r="O7" i="4" s="1"/>
  <c r="O116" i="1" l="1"/>
  <c r="O115" i="1" l="1"/>
  <c r="O114" i="1" l="1"/>
  <c r="O113" i="1" l="1"/>
  <c r="O112" i="1" l="1"/>
  <c r="O111" i="1"/>
  <c r="O110" i="1"/>
  <c r="F7" i="1" l="1"/>
  <c r="F10" i="1" s="1"/>
  <c r="O109" i="1"/>
  <c r="O108" i="1" l="1"/>
  <c r="O107" i="1"/>
  <c r="O106" i="1" l="1"/>
  <c r="O105" i="1" l="1"/>
  <c r="O104" i="1" l="1"/>
  <c r="O103" i="1" l="1"/>
  <c r="O102" i="1"/>
  <c r="O101" i="1" l="1"/>
  <c r="O100" i="1"/>
  <c r="O99" i="1" l="1"/>
  <c r="O98" i="1"/>
  <c r="O97" i="1" l="1"/>
  <c r="O96" i="1"/>
  <c r="O95" i="1" l="1"/>
  <c r="O94" i="1" l="1"/>
  <c r="O93" i="1" l="1"/>
  <c r="O92" i="1"/>
  <c r="O91" i="1" l="1"/>
  <c r="O90" i="1" l="1"/>
  <c r="O89" i="1"/>
  <c r="O88" i="1" l="1"/>
  <c r="O87" i="1"/>
  <c r="O86" i="1"/>
  <c r="O85" i="1" l="1"/>
  <c r="O84" i="1" l="1"/>
  <c r="O83" i="1" l="1"/>
  <c r="O82" i="1" l="1"/>
  <c r="O81" i="1" l="1"/>
  <c r="O79" i="1" l="1"/>
  <c r="N80" i="1"/>
  <c r="O80" i="1" l="1"/>
  <c r="O78" i="1"/>
  <c r="F13" i="1" l="1"/>
  <c r="F26" i="1" s="1"/>
  <c r="O76" i="1"/>
  <c r="O74" i="1" l="1"/>
  <c r="B8" i="2" l="1"/>
</calcChain>
</file>

<file path=xl/sharedStrings.xml><?xml version="1.0" encoding="utf-8"?>
<sst xmlns="http://schemas.openxmlformats.org/spreadsheetml/2006/main" count="631" uniqueCount="250">
  <si>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</si>
  <si>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</si>
  <si>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</si>
  <si>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</si>
  <si>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</si>
  <si>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</si>
  <si>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</si>
  <si>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</si>
  <si>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</si>
  <si>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</si>
  <si>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</si>
  <si>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</si>
  <si>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</si>
  <si>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</si>
  <si>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</si>
  <si>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</si>
  <si>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</si>
  <si>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</si>
  <si>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</si>
  <si>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</si>
  <si>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</si>
  <si>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</si>
  <si>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</si>
  <si>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</si>
  <si>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</si>
  <si>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</si>
  <si>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</si>
  <si>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</si>
  <si>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</si>
  <si>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</si>
  <si>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</si>
  <si>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</si>
  <si>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</si>
  <si>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</si>
  <si>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</si>
  <si>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</si>
  <si>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</si>
  <si>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</si>
  <si>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</si>
  <si>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</si>
  <si>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</si>
  <si>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</si>
  <si>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</si>
  <si>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</si>
  <si>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</si>
  <si>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</si>
  <si>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</si>
  <si>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</si>
  <si>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</si>
  <si>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</si>
  <si>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</si>
  <si>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</si>
  <si>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</si>
  <si>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</si>
  <si>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</si>
  <si>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</si>
  <si>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</si>
  <si>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</si>
  <si>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</si>
  <si>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</si>
  <si>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</si>
  <si>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</si>
  <si>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</si>
  <si>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</si>
  <si>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</si>
  <si>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</si>
  <si>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</si>
  <si>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</si>
  <si>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</si>
  <si>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</si>
  <si>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</si>
  <si>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</si>
  <si>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</si>
  <si>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</si>
  <si>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</si>
  <si>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</si>
  <si>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</si>
  <si>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</si>
  <si>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</si>
  <si>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</si>
  <si>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</si>
  <si>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</si>
  <si>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</si>
  <si>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</si>
  <si>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</si>
  <si>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</si>
  <si>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</si>
  <si>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</si>
  <si>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</si>
  <si>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</si>
  <si>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</si>
  <si>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</si>
  <si>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</si>
  <si>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</si>
  <si>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</si>
  <si>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</si>
  <si>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</si>
  <si>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</si>
  <si>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</si>
  <si>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</si>
  <si>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</si>
  <si>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</si>
  <si>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</si>
  <si>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</si>
  <si>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</si>
  <si>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</si>
  <si>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</si>
  <si>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</si>
  <si>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</si>
  <si>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</si>
  <si>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</si>
  <si>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</si>
  <si>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</si>
  <si>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</si>
  <si>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</si>
  <si>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</si>
  <si>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</si>
  <si>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</si>
  <si>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</si>
  <si>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</si>
  <si>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</si>
  <si>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</si>
  <si>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</si>
  <si>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</si>
  <si>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</si>
  <si>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</si>
  <si>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</si>
  <si>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</si>
  <si>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</si>
  <si>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</si>
  <si>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</si>
  <si>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</si>
  <si>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</si>
  <si>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</si>
  <si>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</si>
  <si>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</si>
  <si>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</si>
  <si>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</si>
  <si>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</si>
  <si>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</si>
  <si>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</si>
  <si>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</si>
  <si>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</si>
  <si>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</si>
  <si>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</si>
  <si>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</si>
  <si>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</si>
  <si>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</si>
  <si>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</si>
  <si>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</si>
  <si>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</si>
  <si>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</si>
  <si>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</si>
  <si>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</si>
  <si>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</si>
  <si>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</si>
  <si>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</si>
  <si>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</si>
  <si>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</si>
  <si>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</si>
  <si>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</si>
  <si>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</si>
  <si>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</si>
  <si>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</si>
  <si>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</si>
  <si>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</si>
  <si>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</si>
  <si>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</si>
  <si>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</si>
  <si>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</si>
  <si>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</si>
  <si>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</si>
  <si>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</si>
  <si>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</si>
  <si>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</si>
  <si>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</si>
  <si>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</si>
  <si>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</si>
  <si>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</si>
  <si>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</si>
  <si>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</si>
  <si>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</si>
  <si>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</si>
  <si>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</si>
  <si>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</si>
  <si>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</si>
  <si>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</si>
  <si>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</si>
  <si>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</si>
  <si>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</si>
  <si>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</si>
  <si>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</si>
  <si>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</si>
  <si>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</si>
  <si>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</si>
  <si>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</si>
  <si>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</si>
  <si>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</si>
  <si>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</si>
  <si>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</si>
  <si>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</si>
  <si>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</si>
  <si>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</si>
  <si>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2022 realized</t>
  </si>
  <si>
    <t>2022 unrealized</t>
  </si>
  <si>
    <t>2022 Year To date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</si>
  <si>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</si>
  <si>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</si>
  <si>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</si>
  <si>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</si>
  <si>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</si>
  <si>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</si>
  <si>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</si>
  <si>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</si>
  <si>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</si>
  <si>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</si>
  <si>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</si>
  <si>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</si>
  <si>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</si>
  <si>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</si>
  <si>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</si>
  <si>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</si>
  <si>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</si>
  <si>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</si>
  <si>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</si>
  <si>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RIVN 6/ $35-$40 put spread</t>
  </si>
  <si>
    <t>TSLA 6/ $545-$570 call spread</t>
  </si>
  <si>
    <t>ARKK 6/ $47.22-$52.22 put spread</t>
  </si>
  <si>
    <t>AMZN 6/ $1,1830-$1,840 call spread</t>
  </si>
  <si>
    <t>NVDA 6/ $162.50-$172.50 call spread</t>
  </si>
  <si>
    <t>SHOP 6/ $395-$405 put spread</t>
  </si>
  <si>
    <t>AMZN 6/ $106-$116 call spread</t>
  </si>
  <si>
    <t>ARKK 7/ $49-$54 put spread</t>
  </si>
  <si>
    <t>ROKU 7/ $76-$81 call spread</t>
  </si>
  <si>
    <t>META 7/ $150-$155 call spread</t>
  </si>
  <si>
    <t>NVDA 8/ $165-$170 call spread</t>
  </si>
  <si>
    <t>NFLX 9/ $260-$265 put spread</t>
  </si>
  <si>
    <t>NFLX 9/ $247.50-$252.50 put spread</t>
  </si>
  <si>
    <t>NFLX 10/ $255-$250 put spread</t>
  </si>
  <si>
    <t>AMZN 10/ $105-$108 call spread</t>
  </si>
  <si>
    <t>PINS 10/ $17.50-$20.50 call spread</t>
  </si>
  <si>
    <t>OCT Month to Date</t>
  </si>
  <si>
    <t>AAPL 10/ $125-$130 call spread</t>
  </si>
  <si>
    <t>PINS 11/ $15-$17.50 call spread</t>
  </si>
  <si>
    <t>(ABNB) 11/ $95 call</t>
  </si>
  <si>
    <t xml:space="preserve">(ABNB) 11/ $100 call </t>
  </si>
  <si>
    <t>ABNB 11/ $95-$100 call spread</t>
  </si>
  <si>
    <t>(META) 11/ $145 put</t>
  </si>
  <si>
    <t xml:space="preserve">(META) 11/ $140 put </t>
  </si>
  <si>
    <t>META 11/ $140-$145 put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</si>
</sst>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10" fontId="15" fillId="0" borderId="0" xfId="2" applyNumberFormat="1" applyFont="1"/>
    <xf numFmtId="0" fontId="12" fillId="0" borderId="0" xfId="0" applyFo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/>
    <xf numFmtId="169" fontId="17" fillId="0" borderId="0" xfId="1" applyNumberFormat="1" applyFont="1" applyFill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61"/>
  <sheetViews>
    <sheetView tabSelected="1" zoomScale="44" zoomScaleNormal="50" zoomScalePageLayoutView="64" workbookViewId="0">
      <selection activeCell="H62" sqref="H62:H66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39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" x14ac:dyDescent="0.35">
      <c r="A1" s="3" t="s">
        <v>43</v>
      </c>
      <c r="B1" s="4"/>
      <c r="C1" s="3"/>
      <c r="D1" s="3"/>
      <c r="E1" s="3"/>
      <c r="F1" s="5" t="s">
        <v>0</v>
      </c>
    </row>
    <row r="2" spans="1:15" x14ac:dyDescent="0.35">
      <c r="A2" s="3" t="s">
        <v>1</v>
      </c>
      <c r="B2" s="4"/>
      <c r="C2" s="11">
        <v>44854</v>
      </c>
      <c r="D2" s="12" t="s">
        <v>2</v>
      </c>
      <c r="E2" s="3"/>
      <c r="F2" s="5" t="s">
        <v>3</v>
      </c>
    </row>
    <row r="3" spans="1:15" x14ac:dyDescent="0.35">
      <c r="A3" s="3"/>
      <c r="B3" s="4"/>
      <c r="C3" s="4"/>
      <c r="D3" s="13"/>
      <c r="E3" s="3"/>
      <c r="F3" s="5"/>
    </row>
    <row r="4" spans="1:15" x14ac:dyDescent="0.35">
      <c r="A4" s="3"/>
      <c r="B4" s="4"/>
      <c r="C4" s="14"/>
      <c r="D4" s="13"/>
      <c r="E4" s="3"/>
      <c r="F4" s="5"/>
      <c r="G4" s="15" t="s">
        <v>4</v>
      </c>
      <c r="H4" s="15"/>
    </row>
    <row r="5" spans="1:15" x14ac:dyDescent="0.35">
      <c r="A5" s="16" t="s">
        <v>5</v>
      </c>
      <c r="B5" s="17"/>
      <c r="G5" s="7"/>
    </row>
    <row r="6" spans="1:15" x14ac:dyDescent="0.35">
      <c r="A6" s="16" t="s">
        <v>6</v>
      </c>
      <c r="B6" s="17"/>
      <c r="F6" s="18">
        <f>SUM(N225:N305)</f>
        <v>0.20213999999999999</v>
      </c>
      <c r="G6" s="3" t="s">
        <v>203</v>
      </c>
      <c r="H6" s="3"/>
      <c r="N6" s="18"/>
      <c r="O6" s="18"/>
    </row>
    <row r="7" spans="1:15" x14ac:dyDescent="0.35">
      <c r="A7" s="16"/>
      <c r="B7" s="17"/>
      <c r="F7" s="18">
        <f>SUM(J50:J71)</f>
        <v>2.6149999999999972E-2</v>
      </c>
      <c r="G7" s="3" t="s">
        <v>204</v>
      </c>
      <c r="H7" s="3"/>
      <c r="N7" s="18"/>
      <c r="O7" s="18"/>
    </row>
    <row r="8" spans="1:15" x14ac:dyDescent="0.35">
      <c r="A8" s="16" t="s">
        <v>7</v>
      </c>
      <c r="B8" s="17"/>
      <c r="F8" s="19"/>
      <c r="G8" s="3"/>
      <c r="H8" s="3"/>
      <c r="N8" s="19"/>
      <c r="O8" s="19"/>
    </row>
    <row r="9" spans="1:15" x14ac:dyDescent="0.35">
      <c r="A9" s="20"/>
      <c r="B9" s="17"/>
      <c r="F9" s="7"/>
      <c r="G9" s="7"/>
    </row>
    <row r="10" spans="1:15" x14ac:dyDescent="0.35">
      <c r="A10" s="21" t="s">
        <v>8</v>
      </c>
      <c r="B10" s="47"/>
      <c r="F10" s="22">
        <f>SUM(F6+F7)-(12.09%)</f>
        <v>0.10738999999999997</v>
      </c>
      <c r="G10" s="23" t="s">
        <v>241</v>
      </c>
      <c r="H10" s="3"/>
      <c r="N10" s="22"/>
      <c r="O10" s="22"/>
    </row>
    <row r="11" spans="1:15" x14ac:dyDescent="0.35">
      <c r="A11" s="21"/>
      <c r="B11" s="47"/>
      <c r="F11" s="22"/>
      <c r="G11" s="23"/>
      <c r="H11" s="3"/>
      <c r="N11" s="22"/>
      <c r="O11" s="22"/>
    </row>
    <row r="12" spans="1:15" x14ac:dyDescent="0.35">
      <c r="A12" s="52"/>
      <c r="B12" s="51"/>
      <c r="F12" s="7"/>
      <c r="G12" s="7"/>
    </row>
    <row r="13" spans="1:15" x14ac:dyDescent="0.35">
      <c r="A13" s="48" t="s">
        <v>9</v>
      </c>
      <c r="B13" s="47"/>
      <c r="F13" s="22">
        <f>F6+F7</f>
        <v>0.22828999999999997</v>
      </c>
      <c r="G13" s="3" t="s">
        <v>205</v>
      </c>
      <c r="H13" s="3"/>
      <c r="N13" s="22"/>
      <c r="O13" s="22"/>
    </row>
    <row r="14" spans="1:15" x14ac:dyDescent="0.35">
      <c r="A14" s="77"/>
      <c r="B14" s="47"/>
      <c r="F14" s="22"/>
      <c r="G14" s="3"/>
      <c r="H14" s="3"/>
      <c r="N14" s="22"/>
      <c r="O14" s="22"/>
    </row>
    <row r="15" spans="1:15" x14ac:dyDescent="0.35">
      <c r="A15" s="71"/>
      <c r="B15" s="47"/>
      <c r="F15" s="22"/>
      <c r="G15" s="3"/>
      <c r="H15" s="3"/>
      <c r="N15" s="22"/>
      <c r="O15" s="22"/>
    </row>
    <row r="16" spans="1:15" x14ac:dyDescent="0.35">
      <c r="A16" s="71" t="s">
        <v>246</v>
      </c>
      <c r="B16" s="47">
        <v>0.1</v>
      </c>
      <c r="F16" s="22"/>
      <c r="G16" s="3"/>
      <c r="H16" s="3"/>
      <c r="N16" s="22"/>
      <c r="O16" s="22"/>
    </row>
    <row r="17" spans="1:1024 1026:2048 2050:3072 3074:4096 4098:5120 5122:6144 6146:7168 7170:8192 8194:9216 9218:10240 10242:11264 11266:12288 12290:13312 13314:14336 14338:15360 15362:16384" x14ac:dyDescent="0.35">
      <c r="A17" s="71"/>
      <c r="B17" s="47"/>
      <c r="F17" s="22"/>
      <c r="G17" s="3"/>
      <c r="H17" s="3"/>
      <c r="N17" s="22"/>
      <c r="O17" s="22"/>
    </row>
    <row r="18" spans="1:1024 1026:2048 2050:3072 3074:4096 4098:5120 5122:6144 6146:7168 7170:8192 8194:9216 9218:10240 10242:11264 11266:12288 12290:13312 13314:14336 14338:15360 15362:16384" x14ac:dyDescent="0.35">
      <c r="A18" s="71"/>
      <c r="B18" s="47"/>
      <c r="F18" s="22"/>
      <c r="G18" s="3"/>
      <c r="H18" s="3"/>
      <c r="N18" s="22"/>
      <c r="O18" s="22"/>
    </row>
    <row r="19" spans="1:1024 1026:2048 2050:3072 3074:4096 4098:5120 5122:6144 6146:7168 7170:8192 8194:9216 9218:10240 10242:11264 11266:12288 12290:13312 13314:14336 14338:15360 15362:16384" x14ac:dyDescent="0.35">
      <c r="A19" s="71"/>
      <c r="B19" s="47"/>
      <c r="F19" s="22"/>
      <c r="G19" s="3"/>
      <c r="H19" s="3"/>
      <c r="N19" s="22"/>
      <c r="O19" s="22"/>
    </row>
    <row r="20" spans="1:1024 1026:2048 2050:3072 3074:4096 4098:5120 5122:6144 6146:7168 7170:8192 8194:9216 9218:10240 10242:11264 11266:12288 12290:13312 13314:14336 14338:15360 15362:16384" x14ac:dyDescent="0.35">
      <c r="A20" s="71"/>
      <c r="B20" s="47"/>
      <c r="F20" s="22"/>
      <c r="G20" s="3"/>
      <c r="H20" s="3"/>
      <c r="N20" s="22"/>
      <c r="O20" s="22"/>
    </row>
    <row r="21" spans="1:1024 1026:2048 2050:3072 3074:4096 4098:5120 5122:6144 6146:7168 7170:8192 8194:9216 9218:10240 10242:11264 11266:12288 12290:13312 13314:14336 14338:15360 15362:16384" x14ac:dyDescent="0.35">
      <c r="A21" s="71"/>
      <c r="B21" s="47"/>
      <c r="F21" s="22"/>
      <c r="G21" s="3"/>
      <c r="H21" s="3"/>
      <c r="N21" s="22"/>
      <c r="O21" s="22"/>
    </row>
    <row r="22" spans="1:1024 1026:2048 2050:3072 3074:4096 4098:5120 5122:6144 6146:7168 7170:8192 8194:9216 9218:10240 10242:11264 11266:12288 12290:13312 13314:14336 14338:15360 15362:16384" x14ac:dyDescent="0.35">
      <c r="A22" s="71"/>
      <c r="B22" s="47"/>
      <c r="F22" s="22">
        <v>0.20219999999999999</v>
      </c>
      <c r="G22" s="3" t="s">
        <v>202</v>
      </c>
      <c r="H22" s="3"/>
      <c r="N22" s="22"/>
      <c r="O22" s="22"/>
    </row>
    <row r="23" spans="1:1024 1026:2048 2050:3072 3074:4096 4098:5120 5122:6144 6146:7168 7170:8192 8194:9216 9218:10240 10242:11264 11266:12288 12290:13312 13314:14336 14338:15360 15362:16384" x14ac:dyDescent="0.35">
      <c r="A23" s="71"/>
      <c r="B23" s="47"/>
      <c r="F23" s="22">
        <v>0.1744</v>
      </c>
      <c r="G23" s="3" t="s">
        <v>144</v>
      </c>
      <c r="H23" s="3"/>
      <c r="N23" s="22"/>
      <c r="O23" s="22"/>
    </row>
    <row r="24" spans="1:1024 1026:2048 2050:3072 3074:4096 4098:5120 5122:6144 6146:7168 7170:8192 8194:9216 9218:10240 10242:11264 11266:12288 12290:13312 13314:14336 14338:15360 15362:16384" s="64" customFormat="1" x14ac:dyDescent="0.35">
      <c r="A24" s="53"/>
      <c r="B24" s="63"/>
      <c r="F24" s="22">
        <v>0.32279999999999998</v>
      </c>
      <c r="G24" s="3" t="s">
        <v>96</v>
      </c>
      <c r="H24" s="66"/>
      <c r="I24" s="67"/>
      <c r="J24" s="67"/>
      <c r="K24" s="68"/>
      <c r="L24" s="69"/>
      <c r="N24" s="65"/>
      <c r="O24" s="65"/>
    </row>
    <row r="25" spans="1:1024 1026:2048 2050:3072 3074:4096 4098:5120 5122:6144 6146:7168 7170:8192 8194:9216 9218:10240 10242:11264 11266:12288 12290:13312 13314:14336 14338:15360 15362:16384" x14ac:dyDescent="0.35">
      <c r="A25" s="71"/>
      <c r="B25" s="47"/>
      <c r="F25" s="22">
        <v>0.1014</v>
      </c>
      <c r="G25" s="3" t="s">
        <v>52</v>
      </c>
      <c r="H25" s="3"/>
      <c r="N25" s="22"/>
      <c r="O25" s="22"/>
    </row>
    <row r="26" spans="1:1024 1026:2048 2050:3072 3074:4096 4098:5120 5122:6144 6146:7168 7170:8192 8194:9216 9218:10240 10242:11264 11266:12288 12290:13312 13314:14336 14338:15360 15362:16384" x14ac:dyDescent="0.35">
      <c r="A26" s="48" t="s">
        <v>55</v>
      </c>
      <c r="B26" s="47"/>
      <c r="C26" s="18"/>
      <c r="D26" s="24"/>
      <c r="F26" s="70">
        <f>F25+F24+F13+F23+F22</f>
        <v>1.0290899999999998</v>
      </c>
      <c r="G26" s="3" t="s">
        <v>63</v>
      </c>
      <c r="H26" s="25"/>
      <c r="I26" s="7"/>
      <c r="J26" s="7"/>
      <c r="K26" s="25"/>
      <c r="L26" s="7"/>
      <c r="M26" s="25"/>
      <c r="P26" s="25"/>
      <c r="R26" s="25"/>
      <c r="T26" s="25"/>
      <c r="V26" s="25"/>
      <c r="X26" s="25"/>
      <c r="Z26" s="25"/>
      <c r="AB26" s="25"/>
      <c r="AD26" s="25"/>
      <c r="AF26" s="25"/>
      <c r="AH26" s="25"/>
      <c r="AJ26" s="25"/>
      <c r="AL26" s="25"/>
      <c r="AN26" s="25"/>
      <c r="AP26" s="25"/>
      <c r="AR26" s="25"/>
      <c r="AT26" s="25"/>
      <c r="AV26" s="25"/>
      <c r="AX26" s="25"/>
      <c r="AZ26" s="25"/>
      <c r="BB26" s="25"/>
      <c r="BD26" s="25"/>
      <c r="BF26" s="25"/>
      <c r="BH26" s="25"/>
      <c r="BJ26" s="25"/>
      <c r="BL26" s="25"/>
      <c r="BN26" s="25"/>
      <c r="BP26" s="25"/>
      <c r="BR26" s="25"/>
      <c r="BT26" s="25"/>
      <c r="BV26" s="25"/>
      <c r="BX26" s="25"/>
      <c r="BZ26" s="25"/>
      <c r="CB26" s="25"/>
      <c r="CD26" s="25"/>
      <c r="CF26" s="25"/>
      <c r="CH26" s="25"/>
      <c r="CJ26" s="25"/>
      <c r="CL26" s="25"/>
      <c r="CN26" s="25"/>
      <c r="CP26" s="25"/>
      <c r="CR26" s="25"/>
      <c r="CT26" s="25"/>
      <c r="CV26" s="25"/>
      <c r="CX26" s="25"/>
      <c r="CZ26" s="25"/>
      <c r="DB26" s="25"/>
      <c r="DD26" s="25"/>
      <c r="DF26" s="25"/>
      <c r="DH26" s="25"/>
      <c r="DJ26" s="25"/>
      <c r="DL26" s="25"/>
      <c r="DN26" s="25"/>
      <c r="DP26" s="25"/>
      <c r="DR26" s="25"/>
      <c r="DT26" s="25"/>
      <c r="DV26" s="25"/>
      <c r="DX26" s="25"/>
      <c r="DZ26" s="25"/>
      <c r="EB26" s="25"/>
      <c r="ED26" s="25"/>
      <c r="EF26" s="25"/>
      <c r="EH26" s="25"/>
      <c r="EJ26" s="25"/>
      <c r="EL26" s="25"/>
      <c r="EN26" s="25"/>
      <c r="EP26" s="25"/>
      <c r="ER26" s="25"/>
      <c r="ET26" s="25"/>
      <c r="EV26" s="25"/>
      <c r="EX26" s="25"/>
      <c r="EZ26" s="25"/>
      <c r="FB26" s="25"/>
      <c r="FD26" s="25"/>
      <c r="FF26" s="25"/>
      <c r="FH26" s="25"/>
      <c r="FJ26" s="25"/>
      <c r="FL26" s="25"/>
      <c r="FN26" s="25"/>
      <c r="FP26" s="25"/>
      <c r="FR26" s="25"/>
      <c r="FT26" s="25"/>
      <c r="FV26" s="25"/>
      <c r="FX26" s="25"/>
      <c r="FZ26" s="25"/>
      <c r="GB26" s="25"/>
      <c r="GD26" s="25"/>
      <c r="GF26" s="25"/>
      <c r="GH26" s="25"/>
      <c r="GJ26" s="25"/>
      <c r="GL26" s="25"/>
      <c r="GN26" s="25"/>
      <c r="GP26" s="25"/>
      <c r="GR26" s="25"/>
      <c r="GT26" s="25"/>
      <c r="GV26" s="25"/>
      <c r="GX26" s="25"/>
      <c r="GZ26" s="25"/>
      <c r="HB26" s="25"/>
      <c r="HD26" s="25"/>
      <c r="HF26" s="25"/>
      <c r="HH26" s="25"/>
      <c r="HJ26" s="25"/>
      <c r="HL26" s="25"/>
      <c r="HN26" s="25"/>
      <c r="HP26" s="25"/>
      <c r="HR26" s="25"/>
      <c r="HT26" s="25"/>
      <c r="HV26" s="25"/>
      <c r="HX26" s="25"/>
      <c r="HZ26" s="25"/>
      <c r="IB26" s="25"/>
      <c r="ID26" s="25"/>
      <c r="IF26" s="25"/>
      <c r="IH26" s="25"/>
      <c r="IJ26" s="25"/>
      <c r="IL26" s="25"/>
      <c r="IN26" s="25"/>
      <c r="IP26" s="25"/>
      <c r="IR26" s="25"/>
      <c r="IT26" s="25"/>
      <c r="IV26" s="25"/>
      <c r="IX26" s="25"/>
      <c r="IZ26" s="25"/>
      <c r="JB26" s="25"/>
      <c r="JD26" s="25"/>
      <c r="JF26" s="25"/>
      <c r="JH26" s="25"/>
      <c r="JJ26" s="25"/>
      <c r="JL26" s="25"/>
      <c r="JN26" s="25"/>
      <c r="JP26" s="25"/>
      <c r="JR26" s="25"/>
      <c r="JT26" s="25"/>
      <c r="JV26" s="25"/>
      <c r="JX26" s="25"/>
      <c r="JZ26" s="25"/>
      <c r="KB26" s="25"/>
      <c r="KD26" s="25"/>
      <c r="KF26" s="25"/>
      <c r="KH26" s="25"/>
      <c r="KJ26" s="25"/>
      <c r="KL26" s="25"/>
      <c r="KN26" s="25"/>
      <c r="KP26" s="25"/>
      <c r="KR26" s="25"/>
      <c r="KT26" s="25"/>
      <c r="KV26" s="25"/>
      <c r="KX26" s="25"/>
      <c r="KZ26" s="25"/>
      <c r="LB26" s="25"/>
      <c r="LD26" s="25"/>
      <c r="LF26" s="25"/>
      <c r="LH26" s="25"/>
      <c r="LJ26" s="25"/>
      <c r="LL26" s="25"/>
      <c r="LN26" s="25"/>
      <c r="LP26" s="25"/>
      <c r="LR26" s="25"/>
      <c r="LT26" s="25"/>
      <c r="LV26" s="25"/>
      <c r="LX26" s="25"/>
      <c r="LZ26" s="25"/>
      <c r="MB26" s="25"/>
      <c r="MD26" s="25"/>
      <c r="MF26" s="25"/>
      <c r="MH26" s="25"/>
      <c r="MJ26" s="25"/>
      <c r="ML26" s="25"/>
      <c r="MN26" s="25"/>
      <c r="MP26" s="25"/>
      <c r="MR26" s="25"/>
      <c r="MT26" s="25"/>
      <c r="MV26" s="25"/>
      <c r="MX26" s="25"/>
      <c r="MZ26" s="25"/>
      <c r="NB26" s="25"/>
      <c r="ND26" s="25"/>
      <c r="NF26" s="25"/>
      <c r="NH26" s="25"/>
      <c r="NJ26" s="25"/>
      <c r="NL26" s="25"/>
      <c r="NN26" s="25"/>
      <c r="NP26" s="25"/>
      <c r="NR26" s="25"/>
      <c r="NT26" s="25"/>
      <c r="NV26" s="25"/>
      <c r="NX26" s="25"/>
      <c r="NZ26" s="25"/>
      <c r="OB26" s="25"/>
      <c r="OD26" s="25"/>
      <c r="OF26" s="25"/>
      <c r="OH26" s="25"/>
      <c r="OJ26" s="25"/>
      <c r="OL26" s="25"/>
      <c r="ON26" s="25"/>
      <c r="OP26" s="25"/>
      <c r="OR26" s="25"/>
      <c r="OT26" s="25"/>
      <c r="OV26" s="25"/>
      <c r="OX26" s="25"/>
      <c r="OZ26" s="25"/>
      <c r="PB26" s="25"/>
      <c r="PD26" s="25"/>
      <c r="PF26" s="25"/>
      <c r="PH26" s="25"/>
      <c r="PJ26" s="25"/>
      <c r="PL26" s="25"/>
      <c r="PN26" s="25"/>
      <c r="PP26" s="25"/>
      <c r="PR26" s="25"/>
      <c r="PT26" s="25"/>
      <c r="PV26" s="25"/>
      <c r="PX26" s="25"/>
      <c r="PZ26" s="25"/>
      <c r="QB26" s="25"/>
      <c r="QD26" s="25"/>
      <c r="QF26" s="25"/>
      <c r="QH26" s="25"/>
      <c r="QJ26" s="25"/>
      <c r="QL26" s="25"/>
      <c r="QN26" s="25"/>
      <c r="QP26" s="25"/>
      <c r="QR26" s="25"/>
      <c r="QT26" s="25"/>
      <c r="QV26" s="25"/>
      <c r="QX26" s="25"/>
      <c r="QZ26" s="25"/>
      <c r="RB26" s="25"/>
      <c r="RD26" s="25"/>
      <c r="RF26" s="25"/>
      <c r="RH26" s="25"/>
      <c r="RJ26" s="25"/>
      <c r="RL26" s="25"/>
      <c r="RN26" s="25"/>
      <c r="RP26" s="25"/>
      <c r="RR26" s="25"/>
      <c r="RT26" s="25"/>
      <c r="RV26" s="25"/>
      <c r="RX26" s="25"/>
      <c r="RZ26" s="25"/>
      <c r="SB26" s="25"/>
      <c r="SD26" s="25"/>
      <c r="SF26" s="25"/>
      <c r="SH26" s="25"/>
      <c r="SJ26" s="25"/>
      <c r="SL26" s="25"/>
      <c r="SN26" s="25"/>
      <c r="SP26" s="25"/>
      <c r="SR26" s="25"/>
      <c r="ST26" s="25"/>
      <c r="SV26" s="25"/>
      <c r="SX26" s="25"/>
      <c r="SZ26" s="25"/>
      <c r="TB26" s="25"/>
      <c r="TD26" s="25"/>
      <c r="TF26" s="25"/>
      <c r="TH26" s="25"/>
      <c r="TJ26" s="25"/>
      <c r="TL26" s="25"/>
      <c r="TN26" s="25"/>
      <c r="TP26" s="25"/>
      <c r="TR26" s="25"/>
      <c r="TT26" s="25"/>
      <c r="TV26" s="25"/>
      <c r="TX26" s="25"/>
      <c r="TZ26" s="25"/>
      <c r="UB26" s="25"/>
      <c r="UD26" s="25"/>
      <c r="UF26" s="25"/>
      <c r="UH26" s="25"/>
      <c r="UJ26" s="25"/>
      <c r="UL26" s="25"/>
      <c r="UN26" s="25"/>
      <c r="UP26" s="25"/>
      <c r="UR26" s="25"/>
      <c r="UT26" s="25"/>
      <c r="UV26" s="25"/>
      <c r="UX26" s="25"/>
      <c r="UZ26" s="25"/>
      <c r="VB26" s="25"/>
      <c r="VD26" s="25"/>
      <c r="VF26" s="25"/>
      <c r="VH26" s="25"/>
      <c r="VJ26" s="25"/>
      <c r="VL26" s="25"/>
      <c r="VN26" s="25"/>
      <c r="VP26" s="25"/>
      <c r="VR26" s="25"/>
      <c r="VT26" s="25"/>
      <c r="VV26" s="25"/>
      <c r="VX26" s="25"/>
      <c r="VZ26" s="25"/>
      <c r="WB26" s="25"/>
      <c r="WD26" s="25"/>
      <c r="WF26" s="25"/>
      <c r="WH26" s="25"/>
      <c r="WJ26" s="25"/>
      <c r="WL26" s="25"/>
      <c r="WN26" s="25"/>
      <c r="WP26" s="25"/>
      <c r="WR26" s="25"/>
      <c r="WT26" s="25"/>
      <c r="WV26" s="25"/>
      <c r="WX26" s="25"/>
      <c r="WZ26" s="25"/>
      <c r="XB26" s="25"/>
      <c r="XD26" s="25"/>
      <c r="XF26" s="25"/>
      <c r="XH26" s="25"/>
      <c r="XJ26" s="25"/>
      <c r="XL26" s="25"/>
      <c r="XN26" s="25"/>
      <c r="XP26" s="25"/>
      <c r="XR26" s="25"/>
      <c r="XT26" s="25"/>
      <c r="XV26" s="25"/>
      <c r="XX26" s="25"/>
      <c r="XZ26" s="25"/>
      <c r="YB26" s="25"/>
      <c r="YD26" s="25"/>
      <c r="YF26" s="25"/>
      <c r="YH26" s="25"/>
      <c r="YJ26" s="25"/>
      <c r="YL26" s="25"/>
      <c r="YN26" s="25"/>
      <c r="YP26" s="25"/>
      <c r="YR26" s="25"/>
      <c r="YT26" s="25"/>
      <c r="YV26" s="25"/>
      <c r="YX26" s="25"/>
      <c r="YZ26" s="25"/>
      <c r="ZB26" s="25"/>
      <c r="ZD26" s="25"/>
      <c r="ZF26" s="25"/>
      <c r="ZH26" s="25"/>
      <c r="ZJ26" s="25"/>
      <c r="ZL26" s="25"/>
      <c r="ZN26" s="25"/>
      <c r="ZP26" s="25"/>
      <c r="ZR26" s="25"/>
      <c r="ZT26" s="25"/>
      <c r="ZV26" s="25"/>
      <c r="ZX26" s="25"/>
      <c r="ZZ26" s="25"/>
      <c r="AAB26" s="25"/>
      <c r="AAD26" s="25"/>
      <c r="AAF26" s="25"/>
      <c r="AAH26" s="25"/>
      <c r="AAJ26" s="25"/>
      <c r="AAL26" s="25"/>
      <c r="AAN26" s="25"/>
      <c r="AAP26" s="25"/>
      <c r="AAR26" s="25"/>
      <c r="AAT26" s="25"/>
      <c r="AAV26" s="25"/>
      <c r="AAX26" s="25"/>
      <c r="AAZ26" s="25"/>
      <c r="ABB26" s="25"/>
      <c r="ABD26" s="25"/>
      <c r="ABF26" s="25"/>
      <c r="ABH26" s="25"/>
      <c r="ABJ26" s="25"/>
      <c r="ABL26" s="25"/>
      <c r="ABN26" s="25"/>
      <c r="ABP26" s="25"/>
      <c r="ABR26" s="25"/>
      <c r="ABT26" s="25"/>
      <c r="ABV26" s="25"/>
      <c r="ABX26" s="25"/>
      <c r="ABZ26" s="25"/>
      <c r="ACB26" s="25"/>
      <c r="ACD26" s="25"/>
      <c r="ACF26" s="25"/>
      <c r="ACH26" s="25"/>
      <c r="ACJ26" s="25"/>
      <c r="ACL26" s="25"/>
      <c r="ACN26" s="25"/>
      <c r="ACP26" s="25"/>
      <c r="ACR26" s="25"/>
      <c r="ACT26" s="25"/>
      <c r="ACV26" s="25"/>
      <c r="ACX26" s="25"/>
      <c r="ACZ26" s="25"/>
      <c r="ADB26" s="25"/>
      <c r="ADD26" s="25"/>
      <c r="ADF26" s="25"/>
      <c r="ADH26" s="25"/>
      <c r="ADJ26" s="25"/>
      <c r="ADL26" s="25"/>
      <c r="ADN26" s="25"/>
      <c r="ADP26" s="25"/>
      <c r="ADR26" s="25"/>
      <c r="ADT26" s="25"/>
      <c r="ADV26" s="25"/>
      <c r="ADX26" s="25"/>
      <c r="ADZ26" s="25"/>
      <c r="AEB26" s="25"/>
      <c r="AED26" s="25"/>
      <c r="AEF26" s="25"/>
      <c r="AEH26" s="25"/>
      <c r="AEJ26" s="25"/>
      <c r="AEL26" s="25"/>
      <c r="AEN26" s="25"/>
      <c r="AEP26" s="25"/>
      <c r="AER26" s="25"/>
      <c r="AET26" s="25"/>
      <c r="AEV26" s="25"/>
      <c r="AEX26" s="25"/>
      <c r="AEZ26" s="25"/>
      <c r="AFB26" s="25"/>
      <c r="AFD26" s="25"/>
      <c r="AFF26" s="25"/>
      <c r="AFH26" s="25"/>
      <c r="AFJ26" s="25"/>
      <c r="AFL26" s="25"/>
      <c r="AFN26" s="25"/>
      <c r="AFP26" s="25"/>
      <c r="AFR26" s="25"/>
      <c r="AFT26" s="25"/>
      <c r="AFV26" s="25"/>
      <c r="AFX26" s="25"/>
      <c r="AFZ26" s="25"/>
      <c r="AGB26" s="25"/>
      <c r="AGD26" s="25"/>
      <c r="AGF26" s="25"/>
      <c r="AGH26" s="25"/>
      <c r="AGJ26" s="25"/>
      <c r="AGL26" s="25"/>
      <c r="AGN26" s="25"/>
      <c r="AGP26" s="25"/>
      <c r="AGR26" s="25"/>
      <c r="AGT26" s="25"/>
      <c r="AGV26" s="25"/>
      <c r="AGX26" s="25"/>
      <c r="AGZ26" s="25"/>
      <c r="AHB26" s="25"/>
      <c r="AHD26" s="25"/>
      <c r="AHF26" s="25"/>
      <c r="AHH26" s="25"/>
      <c r="AHJ26" s="25"/>
      <c r="AHL26" s="25"/>
      <c r="AHN26" s="25"/>
      <c r="AHP26" s="25"/>
      <c r="AHR26" s="25"/>
      <c r="AHT26" s="25"/>
      <c r="AHV26" s="25"/>
      <c r="AHX26" s="25"/>
      <c r="AHZ26" s="25"/>
      <c r="AIB26" s="25"/>
      <c r="AID26" s="25"/>
      <c r="AIF26" s="25"/>
      <c r="AIH26" s="25"/>
      <c r="AIJ26" s="25"/>
      <c r="AIL26" s="25"/>
      <c r="AIN26" s="25"/>
      <c r="AIP26" s="25"/>
      <c r="AIR26" s="25"/>
      <c r="AIT26" s="25"/>
      <c r="AIV26" s="25"/>
      <c r="AIX26" s="25"/>
      <c r="AIZ26" s="25"/>
      <c r="AJB26" s="25"/>
      <c r="AJD26" s="25"/>
      <c r="AJF26" s="25"/>
      <c r="AJH26" s="25"/>
      <c r="AJJ26" s="25"/>
      <c r="AJL26" s="25"/>
      <c r="AJN26" s="25"/>
      <c r="AJP26" s="25"/>
      <c r="AJR26" s="25"/>
      <c r="AJT26" s="25"/>
      <c r="AJV26" s="25"/>
      <c r="AJX26" s="25"/>
      <c r="AJZ26" s="25"/>
      <c r="AKB26" s="25"/>
      <c r="AKD26" s="25"/>
      <c r="AKF26" s="25"/>
      <c r="AKH26" s="25"/>
      <c r="AKJ26" s="25"/>
      <c r="AKL26" s="25"/>
      <c r="AKN26" s="25"/>
      <c r="AKP26" s="25"/>
      <c r="AKR26" s="25"/>
      <c r="AKT26" s="25"/>
      <c r="AKV26" s="25"/>
      <c r="AKX26" s="25"/>
      <c r="AKZ26" s="25"/>
      <c r="ALB26" s="25"/>
      <c r="ALD26" s="25"/>
      <c r="ALF26" s="25"/>
      <c r="ALH26" s="25"/>
      <c r="ALJ26" s="25"/>
      <c r="ALL26" s="25"/>
      <c r="ALN26" s="25"/>
      <c r="ALP26" s="25"/>
      <c r="ALR26" s="25"/>
      <c r="ALT26" s="25"/>
      <c r="ALV26" s="25"/>
      <c r="ALX26" s="25"/>
      <c r="ALZ26" s="25"/>
      <c r="AMB26" s="25"/>
      <c r="AMD26" s="25"/>
      <c r="AMF26" s="25"/>
      <c r="AMH26" s="25"/>
      <c r="AMJ26" s="25"/>
      <c r="AML26" s="25"/>
      <c r="AMN26" s="25"/>
      <c r="AMP26" s="25"/>
      <c r="AMR26" s="25"/>
      <c r="AMT26" s="25"/>
      <c r="AMV26" s="25"/>
      <c r="AMX26" s="25"/>
      <c r="AMZ26" s="25"/>
      <c r="ANB26" s="25"/>
      <c r="AND26" s="25"/>
      <c r="ANF26" s="25"/>
      <c r="ANH26" s="25"/>
      <c r="ANJ26" s="25"/>
      <c r="ANL26" s="25"/>
      <c r="ANN26" s="25"/>
      <c r="ANP26" s="25"/>
      <c r="ANR26" s="25"/>
      <c r="ANT26" s="25"/>
      <c r="ANV26" s="25"/>
      <c r="ANX26" s="25"/>
      <c r="ANZ26" s="25"/>
      <c r="AOB26" s="25"/>
      <c r="AOD26" s="25"/>
      <c r="AOF26" s="25"/>
      <c r="AOH26" s="25"/>
      <c r="AOJ26" s="25"/>
      <c r="AOL26" s="25"/>
      <c r="AON26" s="25"/>
      <c r="AOP26" s="25"/>
      <c r="AOR26" s="25"/>
      <c r="AOT26" s="25"/>
      <c r="AOV26" s="25"/>
      <c r="AOX26" s="25"/>
      <c r="AOZ26" s="25"/>
      <c r="APB26" s="25"/>
      <c r="APD26" s="25"/>
      <c r="APF26" s="25"/>
      <c r="APH26" s="25"/>
      <c r="APJ26" s="25"/>
      <c r="APL26" s="25"/>
      <c r="APN26" s="25"/>
      <c r="APP26" s="25"/>
      <c r="APR26" s="25"/>
      <c r="APT26" s="25"/>
      <c r="APV26" s="25"/>
      <c r="APX26" s="25"/>
      <c r="APZ26" s="25"/>
      <c r="AQB26" s="25"/>
      <c r="AQD26" s="25"/>
      <c r="AQF26" s="25"/>
      <c r="AQH26" s="25"/>
      <c r="AQJ26" s="25"/>
      <c r="AQL26" s="25"/>
      <c r="AQN26" s="25"/>
      <c r="AQP26" s="25"/>
      <c r="AQR26" s="25"/>
      <c r="AQT26" s="25"/>
      <c r="AQV26" s="25"/>
      <c r="AQX26" s="25"/>
      <c r="AQZ26" s="25"/>
      <c r="ARB26" s="25"/>
      <c r="ARD26" s="25"/>
      <c r="ARF26" s="25"/>
      <c r="ARH26" s="25"/>
      <c r="ARJ26" s="25"/>
      <c r="ARL26" s="25"/>
      <c r="ARN26" s="25"/>
      <c r="ARP26" s="25"/>
      <c r="ARR26" s="25"/>
      <c r="ART26" s="25"/>
      <c r="ARV26" s="25"/>
      <c r="ARX26" s="25"/>
      <c r="ARZ26" s="25"/>
      <c r="ASB26" s="25"/>
      <c r="ASD26" s="25"/>
      <c r="ASF26" s="25"/>
      <c r="ASH26" s="25"/>
      <c r="ASJ26" s="25"/>
      <c r="ASL26" s="25"/>
      <c r="ASN26" s="25"/>
      <c r="ASP26" s="25"/>
      <c r="ASR26" s="25"/>
      <c r="AST26" s="25"/>
      <c r="ASV26" s="25"/>
      <c r="ASX26" s="25"/>
      <c r="ASZ26" s="25"/>
      <c r="ATB26" s="25"/>
      <c r="ATD26" s="25"/>
      <c r="ATF26" s="25"/>
      <c r="ATH26" s="25"/>
      <c r="ATJ26" s="25"/>
      <c r="ATL26" s="25"/>
      <c r="ATN26" s="25"/>
      <c r="ATP26" s="25"/>
      <c r="ATR26" s="25"/>
      <c r="ATT26" s="25"/>
      <c r="ATV26" s="25"/>
      <c r="ATX26" s="25"/>
      <c r="ATZ26" s="25"/>
      <c r="AUB26" s="25"/>
      <c r="AUD26" s="25"/>
      <c r="AUF26" s="25"/>
      <c r="AUH26" s="25"/>
      <c r="AUJ26" s="25"/>
      <c r="AUL26" s="25"/>
      <c r="AUN26" s="25"/>
      <c r="AUP26" s="25"/>
      <c r="AUR26" s="25"/>
      <c r="AUT26" s="25"/>
      <c r="AUV26" s="25"/>
      <c r="AUX26" s="25"/>
      <c r="AUZ26" s="25"/>
      <c r="AVB26" s="25"/>
      <c r="AVD26" s="25"/>
      <c r="AVF26" s="25"/>
      <c r="AVH26" s="25"/>
      <c r="AVJ26" s="25"/>
      <c r="AVL26" s="25"/>
      <c r="AVN26" s="25"/>
      <c r="AVP26" s="25"/>
      <c r="AVR26" s="25"/>
      <c r="AVT26" s="25"/>
      <c r="AVV26" s="25"/>
      <c r="AVX26" s="25"/>
      <c r="AVZ26" s="25"/>
      <c r="AWB26" s="25"/>
      <c r="AWD26" s="25"/>
      <c r="AWF26" s="25"/>
      <c r="AWH26" s="25"/>
      <c r="AWJ26" s="25"/>
      <c r="AWL26" s="25"/>
      <c r="AWN26" s="25"/>
      <c r="AWP26" s="25"/>
      <c r="AWR26" s="25"/>
      <c r="AWT26" s="25"/>
      <c r="AWV26" s="25"/>
      <c r="AWX26" s="25"/>
      <c r="AWZ26" s="25"/>
      <c r="AXB26" s="25"/>
      <c r="AXD26" s="25"/>
      <c r="AXF26" s="25"/>
      <c r="AXH26" s="25"/>
      <c r="AXJ26" s="25"/>
      <c r="AXL26" s="25"/>
      <c r="AXN26" s="25"/>
      <c r="AXP26" s="25"/>
      <c r="AXR26" s="25"/>
      <c r="AXT26" s="25"/>
      <c r="AXV26" s="25"/>
      <c r="AXX26" s="25"/>
      <c r="AXZ26" s="25"/>
      <c r="AYB26" s="25"/>
      <c r="AYD26" s="25"/>
      <c r="AYF26" s="25"/>
      <c r="AYH26" s="25"/>
      <c r="AYJ26" s="25"/>
      <c r="AYL26" s="25"/>
      <c r="AYN26" s="25"/>
      <c r="AYP26" s="25"/>
      <c r="AYR26" s="25"/>
      <c r="AYT26" s="25"/>
      <c r="AYV26" s="25"/>
      <c r="AYX26" s="25"/>
      <c r="AYZ26" s="25"/>
      <c r="AZB26" s="25"/>
      <c r="AZD26" s="25"/>
      <c r="AZF26" s="25"/>
      <c r="AZH26" s="25"/>
      <c r="AZJ26" s="25"/>
      <c r="AZL26" s="25"/>
      <c r="AZN26" s="25"/>
      <c r="AZP26" s="25"/>
      <c r="AZR26" s="25"/>
      <c r="AZT26" s="25"/>
      <c r="AZV26" s="25"/>
      <c r="AZX26" s="25"/>
      <c r="AZZ26" s="25"/>
      <c r="BAB26" s="25"/>
      <c r="BAD26" s="25"/>
      <c r="BAF26" s="25"/>
      <c r="BAH26" s="25"/>
      <c r="BAJ26" s="25"/>
      <c r="BAL26" s="25"/>
      <c r="BAN26" s="25"/>
      <c r="BAP26" s="25"/>
      <c r="BAR26" s="25"/>
      <c r="BAT26" s="25"/>
      <c r="BAV26" s="25"/>
      <c r="BAX26" s="25"/>
      <c r="BAZ26" s="25"/>
      <c r="BBB26" s="25"/>
      <c r="BBD26" s="25"/>
      <c r="BBF26" s="25"/>
      <c r="BBH26" s="25"/>
      <c r="BBJ26" s="25"/>
      <c r="BBL26" s="25"/>
      <c r="BBN26" s="25"/>
      <c r="BBP26" s="25"/>
      <c r="BBR26" s="25"/>
      <c r="BBT26" s="25"/>
      <c r="BBV26" s="25"/>
      <c r="BBX26" s="25"/>
      <c r="BBZ26" s="25"/>
      <c r="BCB26" s="25"/>
      <c r="BCD26" s="25"/>
      <c r="BCF26" s="25"/>
      <c r="BCH26" s="25"/>
      <c r="BCJ26" s="25"/>
      <c r="BCL26" s="25"/>
      <c r="BCN26" s="25"/>
      <c r="BCP26" s="25"/>
      <c r="BCR26" s="25"/>
      <c r="BCT26" s="25"/>
      <c r="BCV26" s="25"/>
      <c r="BCX26" s="25"/>
      <c r="BCZ26" s="25"/>
      <c r="BDB26" s="25"/>
      <c r="BDD26" s="25"/>
      <c r="BDF26" s="25"/>
      <c r="BDH26" s="25"/>
      <c r="BDJ26" s="25"/>
      <c r="BDL26" s="25"/>
      <c r="BDN26" s="25"/>
      <c r="BDP26" s="25"/>
      <c r="BDR26" s="25"/>
      <c r="BDT26" s="25"/>
      <c r="BDV26" s="25"/>
      <c r="BDX26" s="25"/>
      <c r="BDZ26" s="25"/>
      <c r="BEB26" s="25"/>
      <c r="BED26" s="25"/>
      <c r="BEF26" s="25"/>
      <c r="BEH26" s="25"/>
      <c r="BEJ26" s="25"/>
      <c r="BEL26" s="25"/>
      <c r="BEN26" s="25"/>
      <c r="BEP26" s="25"/>
      <c r="BER26" s="25"/>
      <c r="BET26" s="25"/>
      <c r="BEV26" s="25"/>
      <c r="BEX26" s="25"/>
      <c r="BEZ26" s="25"/>
      <c r="BFB26" s="25"/>
      <c r="BFD26" s="25"/>
      <c r="BFF26" s="25"/>
      <c r="BFH26" s="25"/>
      <c r="BFJ26" s="25"/>
      <c r="BFL26" s="25"/>
      <c r="BFN26" s="25"/>
      <c r="BFP26" s="25"/>
      <c r="BFR26" s="25"/>
      <c r="BFT26" s="25"/>
      <c r="BFV26" s="25"/>
      <c r="BFX26" s="25"/>
      <c r="BFZ26" s="25"/>
      <c r="BGB26" s="25"/>
      <c r="BGD26" s="25"/>
      <c r="BGF26" s="25"/>
      <c r="BGH26" s="25"/>
      <c r="BGJ26" s="25"/>
      <c r="BGL26" s="25"/>
      <c r="BGN26" s="25"/>
      <c r="BGP26" s="25"/>
      <c r="BGR26" s="25"/>
      <c r="BGT26" s="25"/>
      <c r="BGV26" s="25"/>
      <c r="BGX26" s="25"/>
      <c r="BGZ26" s="25"/>
      <c r="BHB26" s="25"/>
      <c r="BHD26" s="25"/>
      <c r="BHF26" s="25"/>
      <c r="BHH26" s="25"/>
      <c r="BHJ26" s="25"/>
      <c r="BHL26" s="25"/>
      <c r="BHN26" s="25"/>
      <c r="BHP26" s="25"/>
      <c r="BHR26" s="25"/>
      <c r="BHT26" s="25"/>
      <c r="BHV26" s="25"/>
      <c r="BHX26" s="25"/>
      <c r="BHZ26" s="25"/>
      <c r="BIB26" s="25"/>
      <c r="BID26" s="25"/>
      <c r="BIF26" s="25"/>
      <c r="BIH26" s="25"/>
      <c r="BIJ26" s="25"/>
      <c r="BIL26" s="25"/>
      <c r="BIN26" s="25"/>
      <c r="BIP26" s="25"/>
      <c r="BIR26" s="25"/>
      <c r="BIT26" s="25"/>
      <c r="BIV26" s="25"/>
      <c r="BIX26" s="25"/>
      <c r="BIZ26" s="25"/>
      <c r="BJB26" s="25"/>
      <c r="BJD26" s="25"/>
      <c r="BJF26" s="25"/>
      <c r="BJH26" s="25"/>
      <c r="BJJ26" s="25"/>
      <c r="BJL26" s="25"/>
      <c r="BJN26" s="25"/>
      <c r="BJP26" s="25"/>
      <c r="BJR26" s="25"/>
      <c r="BJT26" s="25"/>
      <c r="BJV26" s="25"/>
      <c r="BJX26" s="25"/>
      <c r="BJZ26" s="25"/>
      <c r="BKB26" s="25"/>
      <c r="BKD26" s="25"/>
      <c r="BKF26" s="25"/>
      <c r="BKH26" s="25"/>
      <c r="BKJ26" s="25"/>
      <c r="BKL26" s="25"/>
      <c r="BKN26" s="25"/>
      <c r="BKP26" s="25"/>
      <c r="BKR26" s="25"/>
      <c r="BKT26" s="25"/>
      <c r="BKV26" s="25"/>
      <c r="BKX26" s="25"/>
      <c r="BKZ26" s="25"/>
      <c r="BLB26" s="25"/>
      <c r="BLD26" s="25"/>
      <c r="BLF26" s="25"/>
      <c r="BLH26" s="25"/>
      <c r="BLJ26" s="25"/>
      <c r="BLL26" s="25"/>
      <c r="BLN26" s="25"/>
      <c r="BLP26" s="25"/>
      <c r="BLR26" s="25"/>
      <c r="BLT26" s="25"/>
      <c r="BLV26" s="25"/>
      <c r="BLX26" s="25"/>
      <c r="BLZ26" s="25"/>
      <c r="BMB26" s="25"/>
      <c r="BMD26" s="25"/>
      <c r="BMF26" s="25"/>
      <c r="BMH26" s="25"/>
      <c r="BMJ26" s="25"/>
      <c r="BML26" s="25"/>
      <c r="BMN26" s="25"/>
      <c r="BMP26" s="25"/>
      <c r="BMR26" s="25"/>
      <c r="BMT26" s="25"/>
      <c r="BMV26" s="25"/>
      <c r="BMX26" s="25"/>
      <c r="BMZ26" s="25"/>
      <c r="BNB26" s="25"/>
      <c r="BND26" s="25"/>
      <c r="BNF26" s="25"/>
      <c r="BNH26" s="25"/>
      <c r="BNJ26" s="25"/>
      <c r="BNL26" s="25"/>
      <c r="BNN26" s="25"/>
      <c r="BNP26" s="25"/>
      <c r="BNR26" s="25"/>
      <c r="BNT26" s="25"/>
      <c r="BNV26" s="25"/>
      <c r="BNX26" s="25"/>
      <c r="BNZ26" s="25"/>
      <c r="BOB26" s="25"/>
      <c r="BOD26" s="25"/>
      <c r="BOF26" s="25"/>
      <c r="BOH26" s="25"/>
      <c r="BOJ26" s="25"/>
      <c r="BOL26" s="25"/>
      <c r="BON26" s="25"/>
      <c r="BOP26" s="25"/>
      <c r="BOR26" s="25"/>
      <c r="BOT26" s="25"/>
      <c r="BOV26" s="25"/>
      <c r="BOX26" s="25"/>
      <c r="BOZ26" s="25"/>
      <c r="BPB26" s="25"/>
      <c r="BPD26" s="25"/>
      <c r="BPF26" s="25"/>
      <c r="BPH26" s="25"/>
      <c r="BPJ26" s="25"/>
      <c r="BPL26" s="25"/>
      <c r="BPN26" s="25"/>
      <c r="BPP26" s="25"/>
      <c r="BPR26" s="25"/>
      <c r="BPT26" s="25"/>
      <c r="BPV26" s="25"/>
      <c r="BPX26" s="25"/>
      <c r="BPZ26" s="25"/>
      <c r="BQB26" s="25"/>
      <c r="BQD26" s="25"/>
      <c r="BQF26" s="25"/>
      <c r="BQH26" s="25"/>
      <c r="BQJ26" s="25"/>
      <c r="BQL26" s="25"/>
      <c r="BQN26" s="25"/>
      <c r="BQP26" s="25"/>
      <c r="BQR26" s="25"/>
      <c r="BQT26" s="25"/>
      <c r="BQV26" s="25"/>
      <c r="BQX26" s="25"/>
      <c r="BQZ26" s="25"/>
      <c r="BRB26" s="25"/>
      <c r="BRD26" s="25"/>
      <c r="BRF26" s="25"/>
      <c r="BRH26" s="25"/>
      <c r="BRJ26" s="25"/>
      <c r="BRL26" s="25"/>
      <c r="BRN26" s="25"/>
      <c r="BRP26" s="25"/>
      <c r="BRR26" s="25"/>
      <c r="BRT26" s="25"/>
      <c r="BRV26" s="25"/>
      <c r="BRX26" s="25"/>
      <c r="BRZ26" s="25"/>
      <c r="BSB26" s="25"/>
      <c r="BSD26" s="25"/>
      <c r="BSF26" s="25"/>
      <c r="BSH26" s="25"/>
      <c r="BSJ26" s="25"/>
      <c r="BSL26" s="25"/>
      <c r="BSN26" s="25"/>
      <c r="BSP26" s="25"/>
      <c r="BSR26" s="25"/>
      <c r="BST26" s="25"/>
      <c r="BSV26" s="25"/>
      <c r="BSX26" s="25"/>
      <c r="BSZ26" s="25"/>
      <c r="BTB26" s="25"/>
      <c r="BTD26" s="25"/>
      <c r="BTF26" s="25"/>
      <c r="BTH26" s="25"/>
      <c r="BTJ26" s="25"/>
      <c r="BTL26" s="25"/>
      <c r="BTN26" s="25"/>
      <c r="BTP26" s="25"/>
      <c r="BTR26" s="25"/>
      <c r="BTT26" s="25"/>
      <c r="BTV26" s="25"/>
      <c r="BTX26" s="25"/>
      <c r="BTZ26" s="25"/>
      <c r="BUB26" s="25"/>
      <c r="BUD26" s="25"/>
      <c r="BUF26" s="25"/>
      <c r="BUH26" s="25"/>
      <c r="BUJ26" s="25"/>
      <c r="BUL26" s="25"/>
      <c r="BUN26" s="25"/>
      <c r="BUP26" s="25"/>
      <c r="BUR26" s="25"/>
      <c r="BUT26" s="25"/>
      <c r="BUV26" s="25"/>
      <c r="BUX26" s="25"/>
      <c r="BUZ26" s="25"/>
      <c r="BVB26" s="25"/>
      <c r="BVD26" s="25"/>
      <c r="BVF26" s="25"/>
      <c r="BVH26" s="25"/>
      <c r="BVJ26" s="25"/>
      <c r="BVL26" s="25"/>
      <c r="BVN26" s="25"/>
      <c r="BVP26" s="25"/>
      <c r="BVR26" s="25"/>
      <c r="BVT26" s="25"/>
      <c r="BVV26" s="25"/>
      <c r="BVX26" s="25"/>
      <c r="BVZ26" s="25"/>
      <c r="BWB26" s="25"/>
      <c r="BWD26" s="25"/>
      <c r="BWF26" s="25"/>
      <c r="BWH26" s="25"/>
      <c r="BWJ26" s="25"/>
      <c r="BWL26" s="25"/>
      <c r="BWN26" s="25"/>
      <c r="BWP26" s="25"/>
      <c r="BWR26" s="25"/>
      <c r="BWT26" s="25"/>
      <c r="BWV26" s="25"/>
      <c r="BWX26" s="25"/>
      <c r="BWZ26" s="25"/>
      <c r="BXB26" s="25"/>
      <c r="BXD26" s="25"/>
      <c r="BXF26" s="25"/>
      <c r="BXH26" s="25"/>
      <c r="BXJ26" s="25"/>
      <c r="BXL26" s="25"/>
      <c r="BXN26" s="25"/>
      <c r="BXP26" s="25"/>
      <c r="BXR26" s="25"/>
      <c r="BXT26" s="25"/>
      <c r="BXV26" s="25"/>
      <c r="BXX26" s="25"/>
      <c r="BXZ26" s="25"/>
      <c r="BYB26" s="25"/>
      <c r="BYD26" s="25"/>
      <c r="BYF26" s="25"/>
      <c r="BYH26" s="25"/>
      <c r="BYJ26" s="25"/>
      <c r="BYL26" s="25"/>
      <c r="BYN26" s="25"/>
      <c r="BYP26" s="25"/>
      <c r="BYR26" s="25"/>
      <c r="BYT26" s="25"/>
      <c r="BYV26" s="25"/>
      <c r="BYX26" s="25"/>
      <c r="BYZ26" s="25"/>
      <c r="BZB26" s="25"/>
      <c r="BZD26" s="25"/>
      <c r="BZF26" s="25"/>
      <c r="BZH26" s="25"/>
      <c r="BZJ26" s="25"/>
      <c r="BZL26" s="25"/>
      <c r="BZN26" s="25"/>
      <c r="BZP26" s="25"/>
      <c r="BZR26" s="25"/>
      <c r="BZT26" s="25"/>
      <c r="BZV26" s="25"/>
      <c r="BZX26" s="25"/>
      <c r="BZZ26" s="25"/>
      <c r="CAB26" s="25"/>
      <c r="CAD26" s="25"/>
      <c r="CAF26" s="25"/>
      <c r="CAH26" s="25"/>
      <c r="CAJ26" s="25"/>
      <c r="CAL26" s="25"/>
      <c r="CAN26" s="25"/>
      <c r="CAP26" s="25"/>
      <c r="CAR26" s="25"/>
      <c r="CAT26" s="25"/>
      <c r="CAV26" s="25"/>
      <c r="CAX26" s="25"/>
      <c r="CAZ26" s="25"/>
      <c r="CBB26" s="25"/>
      <c r="CBD26" s="25"/>
      <c r="CBF26" s="25"/>
      <c r="CBH26" s="25"/>
      <c r="CBJ26" s="25"/>
      <c r="CBL26" s="25"/>
      <c r="CBN26" s="25"/>
      <c r="CBP26" s="25"/>
      <c r="CBR26" s="25"/>
      <c r="CBT26" s="25"/>
      <c r="CBV26" s="25"/>
      <c r="CBX26" s="25"/>
      <c r="CBZ26" s="25"/>
      <c r="CCB26" s="25"/>
      <c r="CCD26" s="25"/>
      <c r="CCF26" s="25"/>
      <c r="CCH26" s="25"/>
      <c r="CCJ26" s="25"/>
      <c r="CCL26" s="25"/>
      <c r="CCN26" s="25"/>
      <c r="CCP26" s="25"/>
      <c r="CCR26" s="25"/>
      <c r="CCT26" s="25"/>
      <c r="CCV26" s="25"/>
      <c r="CCX26" s="25"/>
      <c r="CCZ26" s="25"/>
      <c r="CDB26" s="25"/>
      <c r="CDD26" s="25"/>
      <c r="CDF26" s="25"/>
      <c r="CDH26" s="25"/>
      <c r="CDJ26" s="25"/>
      <c r="CDL26" s="25"/>
      <c r="CDN26" s="25"/>
      <c r="CDP26" s="25"/>
      <c r="CDR26" s="25"/>
      <c r="CDT26" s="25"/>
      <c r="CDV26" s="25"/>
      <c r="CDX26" s="25"/>
      <c r="CDZ26" s="25"/>
      <c r="CEB26" s="25"/>
      <c r="CED26" s="25"/>
      <c r="CEF26" s="25"/>
      <c r="CEH26" s="25"/>
      <c r="CEJ26" s="25"/>
      <c r="CEL26" s="25"/>
      <c r="CEN26" s="25"/>
      <c r="CEP26" s="25"/>
      <c r="CER26" s="25"/>
      <c r="CET26" s="25"/>
      <c r="CEV26" s="25"/>
      <c r="CEX26" s="25"/>
      <c r="CEZ26" s="25"/>
      <c r="CFB26" s="25"/>
      <c r="CFD26" s="25"/>
      <c r="CFF26" s="25"/>
      <c r="CFH26" s="25"/>
      <c r="CFJ26" s="25"/>
      <c r="CFL26" s="25"/>
      <c r="CFN26" s="25"/>
      <c r="CFP26" s="25"/>
      <c r="CFR26" s="25"/>
      <c r="CFT26" s="25"/>
      <c r="CFV26" s="25"/>
      <c r="CFX26" s="25"/>
      <c r="CFZ26" s="25"/>
      <c r="CGB26" s="25"/>
      <c r="CGD26" s="25"/>
      <c r="CGF26" s="25"/>
      <c r="CGH26" s="25"/>
      <c r="CGJ26" s="25"/>
      <c r="CGL26" s="25"/>
      <c r="CGN26" s="25"/>
      <c r="CGP26" s="25"/>
      <c r="CGR26" s="25"/>
      <c r="CGT26" s="25"/>
      <c r="CGV26" s="25"/>
      <c r="CGX26" s="25"/>
      <c r="CGZ26" s="25"/>
      <c r="CHB26" s="25"/>
      <c r="CHD26" s="25"/>
      <c r="CHF26" s="25"/>
      <c r="CHH26" s="25"/>
      <c r="CHJ26" s="25"/>
      <c r="CHL26" s="25"/>
      <c r="CHN26" s="25"/>
      <c r="CHP26" s="25"/>
      <c r="CHR26" s="25"/>
      <c r="CHT26" s="25"/>
      <c r="CHV26" s="25"/>
      <c r="CHX26" s="25"/>
      <c r="CHZ26" s="25"/>
      <c r="CIB26" s="25"/>
      <c r="CID26" s="25"/>
      <c r="CIF26" s="25"/>
      <c r="CIH26" s="25"/>
      <c r="CIJ26" s="25"/>
      <c r="CIL26" s="25"/>
      <c r="CIN26" s="25"/>
      <c r="CIP26" s="25"/>
      <c r="CIR26" s="25"/>
      <c r="CIT26" s="25"/>
      <c r="CIV26" s="25"/>
      <c r="CIX26" s="25"/>
      <c r="CIZ26" s="25"/>
      <c r="CJB26" s="25"/>
      <c r="CJD26" s="25"/>
      <c r="CJF26" s="25"/>
      <c r="CJH26" s="25"/>
      <c r="CJJ26" s="25"/>
      <c r="CJL26" s="25"/>
      <c r="CJN26" s="25"/>
      <c r="CJP26" s="25"/>
      <c r="CJR26" s="25"/>
      <c r="CJT26" s="25"/>
      <c r="CJV26" s="25"/>
      <c r="CJX26" s="25"/>
      <c r="CJZ26" s="25"/>
      <c r="CKB26" s="25"/>
      <c r="CKD26" s="25"/>
      <c r="CKF26" s="25"/>
      <c r="CKH26" s="25"/>
      <c r="CKJ26" s="25"/>
      <c r="CKL26" s="25"/>
      <c r="CKN26" s="25"/>
      <c r="CKP26" s="25"/>
      <c r="CKR26" s="25"/>
      <c r="CKT26" s="25"/>
      <c r="CKV26" s="25"/>
      <c r="CKX26" s="25"/>
      <c r="CKZ26" s="25"/>
      <c r="CLB26" s="25"/>
      <c r="CLD26" s="25"/>
      <c r="CLF26" s="25"/>
      <c r="CLH26" s="25"/>
      <c r="CLJ26" s="25"/>
      <c r="CLL26" s="25"/>
      <c r="CLN26" s="25"/>
      <c r="CLP26" s="25"/>
      <c r="CLR26" s="25"/>
      <c r="CLT26" s="25"/>
      <c r="CLV26" s="25"/>
      <c r="CLX26" s="25"/>
      <c r="CLZ26" s="25"/>
      <c r="CMB26" s="25"/>
      <c r="CMD26" s="25"/>
      <c r="CMF26" s="25"/>
      <c r="CMH26" s="25"/>
      <c r="CMJ26" s="25"/>
      <c r="CML26" s="25"/>
      <c r="CMN26" s="25"/>
      <c r="CMP26" s="25"/>
      <c r="CMR26" s="25"/>
      <c r="CMT26" s="25"/>
      <c r="CMV26" s="25"/>
      <c r="CMX26" s="25"/>
      <c r="CMZ26" s="25"/>
      <c r="CNB26" s="25"/>
      <c r="CND26" s="25"/>
      <c r="CNF26" s="25"/>
      <c r="CNH26" s="25"/>
      <c r="CNJ26" s="25"/>
      <c r="CNL26" s="25"/>
      <c r="CNN26" s="25"/>
      <c r="CNP26" s="25"/>
      <c r="CNR26" s="25"/>
      <c r="CNT26" s="25"/>
      <c r="CNV26" s="25"/>
      <c r="CNX26" s="25"/>
      <c r="CNZ26" s="25"/>
      <c r="COB26" s="25"/>
      <c r="COD26" s="25"/>
      <c r="COF26" s="25"/>
      <c r="COH26" s="25"/>
      <c r="COJ26" s="25"/>
      <c r="COL26" s="25"/>
      <c r="CON26" s="25"/>
      <c r="COP26" s="25"/>
      <c r="COR26" s="25"/>
      <c r="COT26" s="25"/>
      <c r="COV26" s="25"/>
      <c r="COX26" s="25"/>
      <c r="COZ26" s="25"/>
      <c r="CPB26" s="25"/>
      <c r="CPD26" s="25"/>
      <c r="CPF26" s="25"/>
      <c r="CPH26" s="25"/>
      <c r="CPJ26" s="25"/>
      <c r="CPL26" s="25"/>
      <c r="CPN26" s="25"/>
      <c r="CPP26" s="25"/>
      <c r="CPR26" s="25"/>
      <c r="CPT26" s="25"/>
      <c r="CPV26" s="25"/>
      <c r="CPX26" s="25"/>
      <c r="CPZ26" s="25"/>
      <c r="CQB26" s="25"/>
      <c r="CQD26" s="25"/>
      <c r="CQF26" s="25"/>
      <c r="CQH26" s="25"/>
      <c r="CQJ26" s="25"/>
      <c r="CQL26" s="25"/>
      <c r="CQN26" s="25"/>
      <c r="CQP26" s="25"/>
      <c r="CQR26" s="25"/>
      <c r="CQT26" s="25"/>
      <c r="CQV26" s="25"/>
      <c r="CQX26" s="25"/>
      <c r="CQZ26" s="25"/>
      <c r="CRB26" s="25"/>
      <c r="CRD26" s="25"/>
      <c r="CRF26" s="25"/>
      <c r="CRH26" s="25"/>
      <c r="CRJ26" s="25"/>
      <c r="CRL26" s="25"/>
      <c r="CRN26" s="25"/>
      <c r="CRP26" s="25"/>
      <c r="CRR26" s="25"/>
      <c r="CRT26" s="25"/>
      <c r="CRV26" s="25"/>
      <c r="CRX26" s="25"/>
      <c r="CRZ26" s="25"/>
      <c r="CSB26" s="25"/>
      <c r="CSD26" s="25"/>
      <c r="CSF26" s="25"/>
      <c r="CSH26" s="25"/>
      <c r="CSJ26" s="25"/>
      <c r="CSL26" s="25"/>
      <c r="CSN26" s="25"/>
      <c r="CSP26" s="25"/>
      <c r="CSR26" s="25"/>
      <c r="CST26" s="25"/>
      <c r="CSV26" s="25"/>
      <c r="CSX26" s="25"/>
      <c r="CSZ26" s="25"/>
      <c r="CTB26" s="25"/>
      <c r="CTD26" s="25"/>
      <c r="CTF26" s="25"/>
      <c r="CTH26" s="25"/>
      <c r="CTJ26" s="25"/>
      <c r="CTL26" s="25"/>
      <c r="CTN26" s="25"/>
      <c r="CTP26" s="25"/>
      <c r="CTR26" s="25"/>
      <c r="CTT26" s="25"/>
      <c r="CTV26" s="25"/>
      <c r="CTX26" s="25"/>
      <c r="CTZ26" s="25"/>
      <c r="CUB26" s="25"/>
      <c r="CUD26" s="25"/>
      <c r="CUF26" s="25"/>
      <c r="CUH26" s="25"/>
      <c r="CUJ26" s="25"/>
      <c r="CUL26" s="25"/>
      <c r="CUN26" s="25"/>
      <c r="CUP26" s="25"/>
      <c r="CUR26" s="25"/>
      <c r="CUT26" s="25"/>
      <c r="CUV26" s="25"/>
      <c r="CUX26" s="25"/>
      <c r="CUZ26" s="25"/>
      <c r="CVB26" s="25"/>
      <c r="CVD26" s="25"/>
      <c r="CVF26" s="25"/>
      <c r="CVH26" s="25"/>
      <c r="CVJ26" s="25"/>
      <c r="CVL26" s="25"/>
      <c r="CVN26" s="25"/>
      <c r="CVP26" s="25"/>
      <c r="CVR26" s="25"/>
      <c r="CVT26" s="25"/>
      <c r="CVV26" s="25"/>
      <c r="CVX26" s="25"/>
      <c r="CVZ26" s="25"/>
      <c r="CWB26" s="25"/>
      <c r="CWD26" s="25"/>
      <c r="CWF26" s="25"/>
      <c r="CWH26" s="25"/>
      <c r="CWJ26" s="25"/>
      <c r="CWL26" s="25"/>
      <c r="CWN26" s="25"/>
      <c r="CWP26" s="25"/>
      <c r="CWR26" s="25"/>
      <c r="CWT26" s="25"/>
      <c r="CWV26" s="25"/>
      <c r="CWX26" s="25"/>
      <c r="CWZ26" s="25"/>
      <c r="CXB26" s="25"/>
      <c r="CXD26" s="25"/>
      <c r="CXF26" s="25"/>
      <c r="CXH26" s="25"/>
      <c r="CXJ26" s="25"/>
      <c r="CXL26" s="25"/>
      <c r="CXN26" s="25"/>
      <c r="CXP26" s="25"/>
      <c r="CXR26" s="25"/>
      <c r="CXT26" s="25"/>
      <c r="CXV26" s="25"/>
      <c r="CXX26" s="25"/>
      <c r="CXZ26" s="25"/>
      <c r="CYB26" s="25"/>
      <c r="CYD26" s="25"/>
      <c r="CYF26" s="25"/>
      <c r="CYH26" s="25"/>
      <c r="CYJ26" s="25"/>
      <c r="CYL26" s="25"/>
      <c r="CYN26" s="25"/>
      <c r="CYP26" s="25"/>
      <c r="CYR26" s="25"/>
      <c r="CYT26" s="25"/>
      <c r="CYV26" s="25"/>
      <c r="CYX26" s="25"/>
      <c r="CYZ26" s="25"/>
      <c r="CZB26" s="25"/>
      <c r="CZD26" s="25"/>
      <c r="CZF26" s="25"/>
      <c r="CZH26" s="25"/>
      <c r="CZJ26" s="25"/>
      <c r="CZL26" s="25"/>
      <c r="CZN26" s="25"/>
      <c r="CZP26" s="25"/>
      <c r="CZR26" s="25"/>
      <c r="CZT26" s="25"/>
      <c r="CZV26" s="25"/>
      <c r="CZX26" s="25"/>
      <c r="CZZ26" s="25"/>
      <c r="DAB26" s="25"/>
      <c r="DAD26" s="25"/>
      <c r="DAF26" s="25"/>
      <c r="DAH26" s="25"/>
      <c r="DAJ26" s="25"/>
      <c r="DAL26" s="25"/>
      <c r="DAN26" s="25"/>
      <c r="DAP26" s="25"/>
      <c r="DAR26" s="25"/>
      <c r="DAT26" s="25"/>
      <c r="DAV26" s="25"/>
      <c r="DAX26" s="25"/>
      <c r="DAZ26" s="25"/>
      <c r="DBB26" s="25"/>
      <c r="DBD26" s="25"/>
      <c r="DBF26" s="25"/>
      <c r="DBH26" s="25"/>
      <c r="DBJ26" s="25"/>
      <c r="DBL26" s="25"/>
      <c r="DBN26" s="25"/>
      <c r="DBP26" s="25"/>
      <c r="DBR26" s="25"/>
      <c r="DBT26" s="25"/>
      <c r="DBV26" s="25"/>
      <c r="DBX26" s="25"/>
      <c r="DBZ26" s="25"/>
      <c r="DCB26" s="25"/>
      <c r="DCD26" s="25"/>
      <c r="DCF26" s="25"/>
      <c r="DCH26" s="25"/>
      <c r="DCJ26" s="25"/>
      <c r="DCL26" s="25"/>
      <c r="DCN26" s="25"/>
      <c r="DCP26" s="25"/>
      <c r="DCR26" s="25"/>
      <c r="DCT26" s="25"/>
      <c r="DCV26" s="25"/>
      <c r="DCX26" s="25"/>
      <c r="DCZ26" s="25"/>
      <c r="DDB26" s="25"/>
      <c r="DDD26" s="25"/>
      <c r="DDF26" s="25"/>
      <c r="DDH26" s="25"/>
      <c r="DDJ26" s="25"/>
      <c r="DDL26" s="25"/>
      <c r="DDN26" s="25"/>
      <c r="DDP26" s="25"/>
      <c r="DDR26" s="25"/>
      <c r="DDT26" s="25"/>
      <c r="DDV26" s="25"/>
      <c r="DDX26" s="25"/>
      <c r="DDZ26" s="25"/>
      <c r="DEB26" s="25"/>
      <c r="DED26" s="25"/>
      <c r="DEF26" s="25"/>
      <c r="DEH26" s="25"/>
      <c r="DEJ26" s="25"/>
      <c r="DEL26" s="25"/>
      <c r="DEN26" s="25"/>
      <c r="DEP26" s="25"/>
      <c r="DER26" s="25"/>
      <c r="DET26" s="25"/>
      <c r="DEV26" s="25"/>
      <c r="DEX26" s="25"/>
      <c r="DEZ26" s="25"/>
      <c r="DFB26" s="25"/>
      <c r="DFD26" s="25"/>
      <c r="DFF26" s="25"/>
      <c r="DFH26" s="25"/>
      <c r="DFJ26" s="25"/>
      <c r="DFL26" s="25"/>
      <c r="DFN26" s="25"/>
      <c r="DFP26" s="25"/>
      <c r="DFR26" s="25"/>
      <c r="DFT26" s="25"/>
      <c r="DFV26" s="25"/>
      <c r="DFX26" s="25"/>
      <c r="DFZ26" s="25"/>
      <c r="DGB26" s="25"/>
      <c r="DGD26" s="25"/>
      <c r="DGF26" s="25"/>
      <c r="DGH26" s="25"/>
      <c r="DGJ26" s="25"/>
      <c r="DGL26" s="25"/>
      <c r="DGN26" s="25"/>
      <c r="DGP26" s="25"/>
      <c r="DGR26" s="25"/>
      <c r="DGT26" s="25"/>
      <c r="DGV26" s="25"/>
      <c r="DGX26" s="25"/>
      <c r="DGZ26" s="25"/>
      <c r="DHB26" s="25"/>
      <c r="DHD26" s="25"/>
      <c r="DHF26" s="25"/>
      <c r="DHH26" s="25"/>
      <c r="DHJ26" s="25"/>
      <c r="DHL26" s="25"/>
      <c r="DHN26" s="25"/>
      <c r="DHP26" s="25"/>
      <c r="DHR26" s="25"/>
      <c r="DHT26" s="25"/>
      <c r="DHV26" s="25"/>
      <c r="DHX26" s="25"/>
      <c r="DHZ26" s="25"/>
      <c r="DIB26" s="25"/>
      <c r="DID26" s="25"/>
      <c r="DIF26" s="25"/>
      <c r="DIH26" s="25"/>
      <c r="DIJ26" s="25"/>
      <c r="DIL26" s="25"/>
      <c r="DIN26" s="25"/>
      <c r="DIP26" s="25"/>
      <c r="DIR26" s="25"/>
      <c r="DIT26" s="25"/>
      <c r="DIV26" s="25"/>
      <c r="DIX26" s="25"/>
      <c r="DIZ26" s="25"/>
      <c r="DJB26" s="25"/>
      <c r="DJD26" s="25"/>
      <c r="DJF26" s="25"/>
      <c r="DJH26" s="25"/>
      <c r="DJJ26" s="25"/>
      <c r="DJL26" s="25"/>
      <c r="DJN26" s="25"/>
      <c r="DJP26" s="25"/>
      <c r="DJR26" s="25"/>
      <c r="DJT26" s="25"/>
      <c r="DJV26" s="25"/>
      <c r="DJX26" s="25"/>
      <c r="DJZ26" s="25"/>
      <c r="DKB26" s="25"/>
      <c r="DKD26" s="25"/>
      <c r="DKF26" s="25"/>
      <c r="DKH26" s="25"/>
      <c r="DKJ26" s="25"/>
      <c r="DKL26" s="25"/>
      <c r="DKN26" s="25"/>
      <c r="DKP26" s="25"/>
      <c r="DKR26" s="25"/>
      <c r="DKT26" s="25"/>
      <c r="DKV26" s="25"/>
      <c r="DKX26" s="25"/>
      <c r="DKZ26" s="25"/>
      <c r="DLB26" s="25"/>
      <c r="DLD26" s="25"/>
      <c r="DLF26" s="25"/>
      <c r="DLH26" s="25"/>
      <c r="DLJ26" s="25"/>
      <c r="DLL26" s="25"/>
      <c r="DLN26" s="25"/>
      <c r="DLP26" s="25"/>
      <c r="DLR26" s="25"/>
      <c r="DLT26" s="25"/>
      <c r="DLV26" s="25"/>
      <c r="DLX26" s="25"/>
      <c r="DLZ26" s="25"/>
      <c r="DMB26" s="25"/>
      <c r="DMD26" s="25"/>
      <c r="DMF26" s="25"/>
      <c r="DMH26" s="25"/>
      <c r="DMJ26" s="25"/>
      <c r="DML26" s="25"/>
      <c r="DMN26" s="25"/>
      <c r="DMP26" s="25"/>
      <c r="DMR26" s="25"/>
      <c r="DMT26" s="25"/>
      <c r="DMV26" s="25"/>
      <c r="DMX26" s="25"/>
      <c r="DMZ26" s="25"/>
      <c r="DNB26" s="25"/>
      <c r="DND26" s="25"/>
      <c r="DNF26" s="25"/>
      <c r="DNH26" s="25"/>
      <c r="DNJ26" s="25"/>
      <c r="DNL26" s="25"/>
      <c r="DNN26" s="25"/>
      <c r="DNP26" s="25"/>
      <c r="DNR26" s="25"/>
      <c r="DNT26" s="25"/>
      <c r="DNV26" s="25"/>
      <c r="DNX26" s="25"/>
      <c r="DNZ26" s="25"/>
      <c r="DOB26" s="25"/>
      <c r="DOD26" s="25"/>
      <c r="DOF26" s="25"/>
      <c r="DOH26" s="25"/>
      <c r="DOJ26" s="25"/>
      <c r="DOL26" s="25"/>
      <c r="DON26" s="25"/>
      <c r="DOP26" s="25"/>
      <c r="DOR26" s="25"/>
      <c r="DOT26" s="25"/>
      <c r="DOV26" s="25"/>
      <c r="DOX26" s="25"/>
      <c r="DOZ26" s="25"/>
      <c r="DPB26" s="25"/>
      <c r="DPD26" s="25"/>
      <c r="DPF26" s="25"/>
      <c r="DPH26" s="25"/>
      <c r="DPJ26" s="25"/>
      <c r="DPL26" s="25"/>
      <c r="DPN26" s="25"/>
      <c r="DPP26" s="25"/>
      <c r="DPR26" s="25"/>
      <c r="DPT26" s="25"/>
      <c r="DPV26" s="25"/>
      <c r="DPX26" s="25"/>
      <c r="DPZ26" s="25"/>
      <c r="DQB26" s="25"/>
      <c r="DQD26" s="25"/>
      <c r="DQF26" s="25"/>
      <c r="DQH26" s="25"/>
      <c r="DQJ26" s="25"/>
      <c r="DQL26" s="25"/>
      <c r="DQN26" s="25"/>
      <c r="DQP26" s="25"/>
      <c r="DQR26" s="25"/>
      <c r="DQT26" s="25"/>
      <c r="DQV26" s="25"/>
      <c r="DQX26" s="25"/>
      <c r="DQZ26" s="25"/>
      <c r="DRB26" s="25"/>
      <c r="DRD26" s="25"/>
      <c r="DRF26" s="25"/>
      <c r="DRH26" s="25"/>
      <c r="DRJ26" s="25"/>
      <c r="DRL26" s="25"/>
      <c r="DRN26" s="25"/>
      <c r="DRP26" s="25"/>
      <c r="DRR26" s="25"/>
      <c r="DRT26" s="25"/>
      <c r="DRV26" s="25"/>
      <c r="DRX26" s="25"/>
      <c r="DRZ26" s="25"/>
      <c r="DSB26" s="25"/>
      <c r="DSD26" s="25"/>
      <c r="DSF26" s="25"/>
      <c r="DSH26" s="25"/>
      <c r="DSJ26" s="25"/>
      <c r="DSL26" s="25"/>
      <c r="DSN26" s="25"/>
      <c r="DSP26" s="25"/>
      <c r="DSR26" s="25"/>
      <c r="DST26" s="25"/>
      <c r="DSV26" s="25"/>
      <c r="DSX26" s="25"/>
      <c r="DSZ26" s="25"/>
      <c r="DTB26" s="25"/>
      <c r="DTD26" s="25"/>
      <c r="DTF26" s="25"/>
      <c r="DTH26" s="25"/>
      <c r="DTJ26" s="25"/>
      <c r="DTL26" s="25"/>
      <c r="DTN26" s="25"/>
      <c r="DTP26" s="25"/>
      <c r="DTR26" s="25"/>
      <c r="DTT26" s="25"/>
      <c r="DTV26" s="25"/>
      <c r="DTX26" s="25"/>
      <c r="DTZ26" s="25"/>
      <c r="DUB26" s="25"/>
      <c r="DUD26" s="25"/>
      <c r="DUF26" s="25"/>
      <c r="DUH26" s="25"/>
      <c r="DUJ26" s="25"/>
      <c r="DUL26" s="25"/>
      <c r="DUN26" s="25"/>
      <c r="DUP26" s="25"/>
      <c r="DUR26" s="25"/>
      <c r="DUT26" s="25"/>
      <c r="DUV26" s="25"/>
      <c r="DUX26" s="25"/>
      <c r="DUZ26" s="25"/>
      <c r="DVB26" s="25"/>
      <c r="DVD26" s="25"/>
      <c r="DVF26" s="25"/>
      <c r="DVH26" s="25"/>
      <c r="DVJ26" s="25"/>
      <c r="DVL26" s="25"/>
      <c r="DVN26" s="25"/>
      <c r="DVP26" s="25"/>
      <c r="DVR26" s="25"/>
      <c r="DVT26" s="25"/>
      <c r="DVV26" s="25"/>
      <c r="DVX26" s="25"/>
      <c r="DVZ26" s="25"/>
      <c r="DWB26" s="25"/>
      <c r="DWD26" s="25"/>
      <c r="DWF26" s="25"/>
      <c r="DWH26" s="25"/>
      <c r="DWJ26" s="25"/>
      <c r="DWL26" s="25"/>
      <c r="DWN26" s="25"/>
      <c r="DWP26" s="25"/>
      <c r="DWR26" s="25"/>
      <c r="DWT26" s="25"/>
      <c r="DWV26" s="25"/>
      <c r="DWX26" s="25"/>
      <c r="DWZ26" s="25"/>
      <c r="DXB26" s="25"/>
      <c r="DXD26" s="25"/>
      <c r="DXF26" s="25"/>
      <c r="DXH26" s="25"/>
      <c r="DXJ26" s="25"/>
      <c r="DXL26" s="25"/>
      <c r="DXN26" s="25"/>
      <c r="DXP26" s="25"/>
      <c r="DXR26" s="25"/>
      <c r="DXT26" s="25"/>
      <c r="DXV26" s="25"/>
      <c r="DXX26" s="25"/>
      <c r="DXZ26" s="25"/>
      <c r="DYB26" s="25"/>
      <c r="DYD26" s="25"/>
      <c r="DYF26" s="25"/>
      <c r="DYH26" s="25"/>
      <c r="DYJ26" s="25"/>
      <c r="DYL26" s="25"/>
      <c r="DYN26" s="25"/>
      <c r="DYP26" s="25"/>
      <c r="DYR26" s="25"/>
      <c r="DYT26" s="25"/>
      <c r="DYV26" s="25"/>
      <c r="DYX26" s="25"/>
      <c r="DYZ26" s="25"/>
      <c r="DZB26" s="25"/>
      <c r="DZD26" s="25"/>
      <c r="DZF26" s="25"/>
      <c r="DZH26" s="25"/>
      <c r="DZJ26" s="25"/>
      <c r="DZL26" s="25"/>
      <c r="DZN26" s="25"/>
      <c r="DZP26" s="25"/>
      <c r="DZR26" s="25"/>
      <c r="DZT26" s="25"/>
      <c r="DZV26" s="25"/>
      <c r="DZX26" s="25"/>
      <c r="DZZ26" s="25"/>
      <c r="EAB26" s="25"/>
      <c r="EAD26" s="25"/>
      <c r="EAF26" s="25"/>
      <c r="EAH26" s="25"/>
      <c r="EAJ26" s="25"/>
      <c r="EAL26" s="25"/>
      <c r="EAN26" s="25"/>
      <c r="EAP26" s="25"/>
      <c r="EAR26" s="25"/>
      <c r="EAT26" s="25"/>
      <c r="EAV26" s="25"/>
      <c r="EAX26" s="25"/>
      <c r="EAZ26" s="25"/>
      <c r="EBB26" s="25"/>
      <c r="EBD26" s="25"/>
      <c r="EBF26" s="25"/>
      <c r="EBH26" s="25"/>
      <c r="EBJ26" s="25"/>
      <c r="EBL26" s="25"/>
      <c r="EBN26" s="25"/>
      <c r="EBP26" s="25"/>
      <c r="EBR26" s="25"/>
      <c r="EBT26" s="25"/>
      <c r="EBV26" s="25"/>
      <c r="EBX26" s="25"/>
      <c r="EBZ26" s="25"/>
      <c r="ECB26" s="25"/>
      <c r="ECD26" s="25"/>
      <c r="ECF26" s="25"/>
      <c r="ECH26" s="25"/>
      <c r="ECJ26" s="25"/>
      <c r="ECL26" s="25"/>
      <c r="ECN26" s="25"/>
      <c r="ECP26" s="25"/>
      <c r="ECR26" s="25"/>
      <c r="ECT26" s="25"/>
      <c r="ECV26" s="25"/>
      <c r="ECX26" s="25"/>
      <c r="ECZ26" s="25"/>
      <c r="EDB26" s="25"/>
      <c r="EDD26" s="25"/>
      <c r="EDF26" s="25"/>
      <c r="EDH26" s="25"/>
      <c r="EDJ26" s="25"/>
      <c r="EDL26" s="25"/>
      <c r="EDN26" s="25"/>
      <c r="EDP26" s="25"/>
      <c r="EDR26" s="25"/>
      <c r="EDT26" s="25"/>
      <c r="EDV26" s="25"/>
      <c r="EDX26" s="25"/>
      <c r="EDZ26" s="25"/>
      <c r="EEB26" s="25"/>
      <c r="EED26" s="25"/>
      <c r="EEF26" s="25"/>
      <c r="EEH26" s="25"/>
      <c r="EEJ26" s="25"/>
      <c r="EEL26" s="25"/>
      <c r="EEN26" s="25"/>
      <c r="EEP26" s="25"/>
      <c r="EER26" s="25"/>
      <c r="EET26" s="25"/>
      <c r="EEV26" s="25"/>
      <c r="EEX26" s="25"/>
      <c r="EEZ26" s="25"/>
      <c r="EFB26" s="25"/>
      <c r="EFD26" s="25"/>
      <c r="EFF26" s="25"/>
      <c r="EFH26" s="25"/>
      <c r="EFJ26" s="25"/>
      <c r="EFL26" s="25"/>
      <c r="EFN26" s="25"/>
      <c r="EFP26" s="25"/>
      <c r="EFR26" s="25"/>
      <c r="EFT26" s="25"/>
      <c r="EFV26" s="25"/>
      <c r="EFX26" s="25"/>
      <c r="EFZ26" s="25"/>
      <c r="EGB26" s="25"/>
      <c r="EGD26" s="25"/>
      <c r="EGF26" s="25"/>
      <c r="EGH26" s="25"/>
      <c r="EGJ26" s="25"/>
      <c r="EGL26" s="25"/>
      <c r="EGN26" s="25"/>
      <c r="EGP26" s="25"/>
      <c r="EGR26" s="25"/>
      <c r="EGT26" s="25"/>
      <c r="EGV26" s="25"/>
      <c r="EGX26" s="25"/>
      <c r="EGZ26" s="25"/>
      <c r="EHB26" s="25"/>
      <c r="EHD26" s="25"/>
      <c r="EHF26" s="25"/>
      <c r="EHH26" s="25"/>
      <c r="EHJ26" s="25"/>
      <c r="EHL26" s="25"/>
      <c r="EHN26" s="25"/>
      <c r="EHP26" s="25"/>
      <c r="EHR26" s="25"/>
      <c r="EHT26" s="25"/>
      <c r="EHV26" s="25"/>
      <c r="EHX26" s="25"/>
      <c r="EHZ26" s="25"/>
      <c r="EIB26" s="25"/>
      <c r="EID26" s="25"/>
      <c r="EIF26" s="25"/>
      <c r="EIH26" s="25"/>
      <c r="EIJ26" s="25"/>
      <c r="EIL26" s="25"/>
      <c r="EIN26" s="25"/>
      <c r="EIP26" s="25"/>
      <c r="EIR26" s="25"/>
      <c r="EIT26" s="25"/>
      <c r="EIV26" s="25"/>
      <c r="EIX26" s="25"/>
      <c r="EIZ26" s="25"/>
      <c r="EJB26" s="25"/>
      <c r="EJD26" s="25"/>
      <c r="EJF26" s="25"/>
      <c r="EJH26" s="25"/>
      <c r="EJJ26" s="25"/>
      <c r="EJL26" s="25"/>
      <c r="EJN26" s="25"/>
      <c r="EJP26" s="25"/>
      <c r="EJR26" s="25"/>
      <c r="EJT26" s="25"/>
      <c r="EJV26" s="25"/>
      <c r="EJX26" s="25"/>
      <c r="EJZ26" s="25"/>
      <c r="EKB26" s="25"/>
      <c r="EKD26" s="25"/>
      <c r="EKF26" s="25"/>
      <c r="EKH26" s="25"/>
      <c r="EKJ26" s="25"/>
      <c r="EKL26" s="25"/>
      <c r="EKN26" s="25"/>
      <c r="EKP26" s="25"/>
      <c r="EKR26" s="25"/>
      <c r="EKT26" s="25"/>
      <c r="EKV26" s="25"/>
      <c r="EKX26" s="25"/>
      <c r="EKZ26" s="25"/>
      <c r="ELB26" s="25"/>
      <c r="ELD26" s="25"/>
      <c r="ELF26" s="25"/>
      <c r="ELH26" s="25"/>
      <c r="ELJ26" s="25"/>
      <c r="ELL26" s="25"/>
      <c r="ELN26" s="25"/>
      <c r="ELP26" s="25"/>
      <c r="ELR26" s="25"/>
      <c r="ELT26" s="25"/>
      <c r="ELV26" s="25"/>
      <c r="ELX26" s="25"/>
      <c r="ELZ26" s="25"/>
      <c r="EMB26" s="25"/>
      <c r="EMD26" s="25"/>
      <c r="EMF26" s="25"/>
      <c r="EMH26" s="25"/>
      <c r="EMJ26" s="25"/>
      <c r="EML26" s="25"/>
      <c r="EMN26" s="25"/>
      <c r="EMP26" s="25"/>
      <c r="EMR26" s="25"/>
      <c r="EMT26" s="25"/>
      <c r="EMV26" s="25"/>
      <c r="EMX26" s="25"/>
      <c r="EMZ26" s="25"/>
      <c r="ENB26" s="25"/>
      <c r="END26" s="25"/>
      <c r="ENF26" s="25"/>
      <c r="ENH26" s="25"/>
      <c r="ENJ26" s="25"/>
      <c r="ENL26" s="25"/>
      <c r="ENN26" s="25"/>
      <c r="ENP26" s="25"/>
      <c r="ENR26" s="25"/>
      <c r="ENT26" s="25"/>
      <c r="ENV26" s="25"/>
      <c r="ENX26" s="25"/>
      <c r="ENZ26" s="25"/>
      <c r="EOB26" s="25"/>
      <c r="EOD26" s="25"/>
      <c r="EOF26" s="25"/>
      <c r="EOH26" s="25"/>
      <c r="EOJ26" s="25"/>
      <c r="EOL26" s="25"/>
      <c r="EON26" s="25"/>
      <c r="EOP26" s="25"/>
      <c r="EOR26" s="25"/>
      <c r="EOT26" s="25"/>
      <c r="EOV26" s="25"/>
      <c r="EOX26" s="25"/>
      <c r="EOZ26" s="25"/>
      <c r="EPB26" s="25"/>
      <c r="EPD26" s="25"/>
      <c r="EPF26" s="25"/>
      <c r="EPH26" s="25"/>
      <c r="EPJ26" s="25"/>
      <c r="EPL26" s="25"/>
      <c r="EPN26" s="25"/>
      <c r="EPP26" s="25"/>
      <c r="EPR26" s="25"/>
      <c r="EPT26" s="25"/>
      <c r="EPV26" s="25"/>
      <c r="EPX26" s="25"/>
      <c r="EPZ26" s="25"/>
      <c r="EQB26" s="25"/>
      <c r="EQD26" s="25"/>
      <c r="EQF26" s="25"/>
      <c r="EQH26" s="25"/>
      <c r="EQJ26" s="25"/>
      <c r="EQL26" s="25"/>
      <c r="EQN26" s="25"/>
      <c r="EQP26" s="25"/>
      <c r="EQR26" s="25"/>
      <c r="EQT26" s="25"/>
      <c r="EQV26" s="25"/>
      <c r="EQX26" s="25"/>
      <c r="EQZ26" s="25"/>
      <c r="ERB26" s="25"/>
      <c r="ERD26" s="25"/>
      <c r="ERF26" s="25"/>
      <c r="ERH26" s="25"/>
      <c r="ERJ26" s="25"/>
      <c r="ERL26" s="25"/>
      <c r="ERN26" s="25"/>
      <c r="ERP26" s="25"/>
      <c r="ERR26" s="25"/>
      <c r="ERT26" s="25"/>
      <c r="ERV26" s="25"/>
      <c r="ERX26" s="25"/>
      <c r="ERZ26" s="25"/>
      <c r="ESB26" s="25"/>
      <c r="ESD26" s="25"/>
      <c r="ESF26" s="25"/>
      <c r="ESH26" s="25"/>
      <c r="ESJ26" s="25"/>
      <c r="ESL26" s="25"/>
      <c r="ESN26" s="25"/>
      <c r="ESP26" s="25"/>
      <c r="ESR26" s="25"/>
      <c r="EST26" s="25"/>
      <c r="ESV26" s="25"/>
      <c r="ESX26" s="25"/>
      <c r="ESZ26" s="25"/>
      <c r="ETB26" s="25"/>
      <c r="ETD26" s="25"/>
      <c r="ETF26" s="25"/>
      <c r="ETH26" s="25"/>
      <c r="ETJ26" s="25"/>
      <c r="ETL26" s="25"/>
      <c r="ETN26" s="25"/>
      <c r="ETP26" s="25"/>
      <c r="ETR26" s="25"/>
      <c r="ETT26" s="25"/>
      <c r="ETV26" s="25"/>
      <c r="ETX26" s="25"/>
      <c r="ETZ26" s="25"/>
      <c r="EUB26" s="25"/>
      <c r="EUD26" s="25"/>
      <c r="EUF26" s="25"/>
      <c r="EUH26" s="25"/>
      <c r="EUJ26" s="25"/>
      <c r="EUL26" s="25"/>
      <c r="EUN26" s="25"/>
      <c r="EUP26" s="25"/>
      <c r="EUR26" s="25"/>
      <c r="EUT26" s="25"/>
      <c r="EUV26" s="25"/>
      <c r="EUX26" s="25"/>
      <c r="EUZ26" s="25"/>
      <c r="EVB26" s="25"/>
      <c r="EVD26" s="25"/>
      <c r="EVF26" s="25"/>
      <c r="EVH26" s="25"/>
      <c r="EVJ26" s="25"/>
      <c r="EVL26" s="25"/>
      <c r="EVN26" s="25"/>
      <c r="EVP26" s="25"/>
      <c r="EVR26" s="25"/>
      <c r="EVT26" s="25"/>
      <c r="EVV26" s="25"/>
      <c r="EVX26" s="25"/>
      <c r="EVZ26" s="25"/>
      <c r="EWB26" s="25"/>
      <c r="EWD26" s="25"/>
      <c r="EWF26" s="25"/>
      <c r="EWH26" s="25"/>
      <c r="EWJ26" s="25"/>
      <c r="EWL26" s="25"/>
      <c r="EWN26" s="25"/>
      <c r="EWP26" s="25"/>
      <c r="EWR26" s="25"/>
      <c r="EWT26" s="25"/>
      <c r="EWV26" s="25"/>
      <c r="EWX26" s="25"/>
      <c r="EWZ26" s="25"/>
      <c r="EXB26" s="25"/>
      <c r="EXD26" s="25"/>
      <c r="EXF26" s="25"/>
      <c r="EXH26" s="25"/>
      <c r="EXJ26" s="25"/>
      <c r="EXL26" s="25"/>
      <c r="EXN26" s="25"/>
      <c r="EXP26" s="25"/>
      <c r="EXR26" s="25"/>
      <c r="EXT26" s="25"/>
      <c r="EXV26" s="25"/>
      <c r="EXX26" s="25"/>
      <c r="EXZ26" s="25"/>
      <c r="EYB26" s="25"/>
      <c r="EYD26" s="25"/>
      <c r="EYF26" s="25"/>
      <c r="EYH26" s="25"/>
      <c r="EYJ26" s="25"/>
      <c r="EYL26" s="25"/>
      <c r="EYN26" s="25"/>
      <c r="EYP26" s="25"/>
      <c r="EYR26" s="25"/>
      <c r="EYT26" s="25"/>
      <c r="EYV26" s="25"/>
      <c r="EYX26" s="25"/>
      <c r="EYZ26" s="25"/>
      <c r="EZB26" s="25"/>
      <c r="EZD26" s="25"/>
      <c r="EZF26" s="25"/>
      <c r="EZH26" s="25"/>
      <c r="EZJ26" s="25"/>
      <c r="EZL26" s="25"/>
      <c r="EZN26" s="25"/>
      <c r="EZP26" s="25"/>
      <c r="EZR26" s="25"/>
      <c r="EZT26" s="25"/>
      <c r="EZV26" s="25"/>
      <c r="EZX26" s="25"/>
      <c r="EZZ26" s="25"/>
      <c r="FAB26" s="25"/>
      <c r="FAD26" s="25"/>
      <c r="FAF26" s="25"/>
      <c r="FAH26" s="25"/>
      <c r="FAJ26" s="25"/>
      <c r="FAL26" s="25"/>
      <c r="FAN26" s="25"/>
      <c r="FAP26" s="25"/>
      <c r="FAR26" s="25"/>
      <c r="FAT26" s="25"/>
      <c r="FAV26" s="25"/>
      <c r="FAX26" s="25"/>
      <c r="FAZ26" s="25"/>
      <c r="FBB26" s="25"/>
      <c r="FBD26" s="25"/>
      <c r="FBF26" s="25"/>
      <c r="FBH26" s="25"/>
      <c r="FBJ26" s="25"/>
      <c r="FBL26" s="25"/>
      <c r="FBN26" s="25"/>
      <c r="FBP26" s="25"/>
      <c r="FBR26" s="25"/>
      <c r="FBT26" s="25"/>
      <c r="FBV26" s="25"/>
      <c r="FBX26" s="25"/>
      <c r="FBZ26" s="25"/>
      <c r="FCB26" s="25"/>
      <c r="FCD26" s="25"/>
      <c r="FCF26" s="25"/>
      <c r="FCH26" s="25"/>
      <c r="FCJ26" s="25"/>
      <c r="FCL26" s="25"/>
      <c r="FCN26" s="25"/>
      <c r="FCP26" s="25"/>
      <c r="FCR26" s="25"/>
      <c r="FCT26" s="25"/>
      <c r="FCV26" s="25"/>
      <c r="FCX26" s="25"/>
      <c r="FCZ26" s="25"/>
      <c r="FDB26" s="25"/>
      <c r="FDD26" s="25"/>
      <c r="FDF26" s="25"/>
      <c r="FDH26" s="25"/>
      <c r="FDJ26" s="25"/>
      <c r="FDL26" s="25"/>
      <c r="FDN26" s="25"/>
      <c r="FDP26" s="25"/>
      <c r="FDR26" s="25"/>
      <c r="FDT26" s="25"/>
      <c r="FDV26" s="25"/>
      <c r="FDX26" s="25"/>
      <c r="FDZ26" s="25"/>
      <c r="FEB26" s="25"/>
      <c r="FED26" s="25"/>
      <c r="FEF26" s="25"/>
      <c r="FEH26" s="25"/>
      <c r="FEJ26" s="25"/>
      <c r="FEL26" s="25"/>
      <c r="FEN26" s="25"/>
      <c r="FEP26" s="25"/>
      <c r="FER26" s="25"/>
      <c r="FET26" s="25"/>
      <c r="FEV26" s="25"/>
      <c r="FEX26" s="25"/>
      <c r="FEZ26" s="25"/>
      <c r="FFB26" s="25"/>
      <c r="FFD26" s="25"/>
      <c r="FFF26" s="25"/>
      <c r="FFH26" s="25"/>
      <c r="FFJ26" s="25"/>
      <c r="FFL26" s="25"/>
      <c r="FFN26" s="25"/>
      <c r="FFP26" s="25"/>
      <c r="FFR26" s="25"/>
      <c r="FFT26" s="25"/>
      <c r="FFV26" s="25"/>
      <c r="FFX26" s="25"/>
      <c r="FFZ26" s="25"/>
      <c r="FGB26" s="25"/>
      <c r="FGD26" s="25"/>
      <c r="FGF26" s="25"/>
      <c r="FGH26" s="25"/>
      <c r="FGJ26" s="25"/>
      <c r="FGL26" s="25"/>
      <c r="FGN26" s="25"/>
      <c r="FGP26" s="25"/>
      <c r="FGR26" s="25"/>
      <c r="FGT26" s="25"/>
      <c r="FGV26" s="25"/>
      <c r="FGX26" s="25"/>
      <c r="FGZ26" s="25"/>
      <c r="FHB26" s="25"/>
      <c r="FHD26" s="25"/>
      <c r="FHF26" s="25"/>
      <c r="FHH26" s="25"/>
      <c r="FHJ26" s="25"/>
      <c r="FHL26" s="25"/>
      <c r="FHN26" s="25"/>
      <c r="FHP26" s="25"/>
      <c r="FHR26" s="25"/>
      <c r="FHT26" s="25"/>
      <c r="FHV26" s="25"/>
      <c r="FHX26" s="25"/>
      <c r="FHZ26" s="25"/>
      <c r="FIB26" s="25"/>
      <c r="FID26" s="25"/>
      <c r="FIF26" s="25"/>
      <c r="FIH26" s="25"/>
      <c r="FIJ26" s="25"/>
      <c r="FIL26" s="25"/>
      <c r="FIN26" s="25"/>
      <c r="FIP26" s="25"/>
      <c r="FIR26" s="25"/>
      <c r="FIT26" s="25"/>
      <c r="FIV26" s="25"/>
      <c r="FIX26" s="25"/>
      <c r="FIZ26" s="25"/>
      <c r="FJB26" s="25"/>
      <c r="FJD26" s="25"/>
      <c r="FJF26" s="25"/>
      <c r="FJH26" s="25"/>
      <c r="FJJ26" s="25"/>
      <c r="FJL26" s="25"/>
      <c r="FJN26" s="25"/>
      <c r="FJP26" s="25"/>
      <c r="FJR26" s="25"/>
      <c r="FJT26" s="25"/>
      <c r="FJV26" s="25"/>
      <c r="FJX26" s="25"/>
      <c r="FJZ26" s="25"/>
      <c r="FKB26" s="25"/>
      <c r="FKD26" s="25"/>
      <c r="FKF26" s="25"/>
      <c r="FKH26" s="25"/>
      <c r="FKJ26" s="25"/>
      <c r="FKL26" s="25"/>
      <c r="FKN26" s="25"/>
      <c r="FKP26" s="25"/>
      <c r="FKR26" s="25"/>
      <c r="FKT26" s="25"/>
      <c r="FKV26" s="25"/>
      <c r="FKX26" s="25"/>
      <c r="FKZ26" s="25"/>
      <c r="FLB26" s="25"/>
      <c r="FLD26" s="25"/>
      <c r="FLF26" s="25"/>
      <c r="FLH26" s="25"/>
      <c r="FLJ26" s="25"/>
      <c r="FLL26" s="25"/>
      <c r="FLN26" s="25"/>
      <c r="FLP26" s="25"/>
      <c r="FLR26" s="25"/>
      <c r="FLT26" s="25"/>
      <c r="FLV26" s="25"/>
      <c r="FLX26" s="25"/>
      <c r="FLZ26" s="25"/>
      <c r="FMB26" s="25"/>
      <c r="FMD26" s="25"/>
      <c r="FMF26" s="25"/>
      <c r="FMH26" s="25"/>
      <c r="FMJ26" s="25"/>
      <c r="FML26" s="25"/>
      <c r="FMN26" s="25"/>
      <c r="FMP26" s="25"/>
      <c r="FMR26" s="25"/>
      <c r="FMT26" s="25"/>
      <c r="FMV26" s="25"/>
      <c r="FMX26" s="25"/>
      <c r="FMZ26" s="25"/>
      <c r="FNB26" s="25"/>
      <c r="FND26" s="25"/>
      <c r="FNF26" s="25"/>
      <c r="FNH26" s="25"/>
      <c r="FNJ26" s="25"/>
      <c r="FNL26" s="25"/>
      <c r="FNN26" s="25"/>
      <c r="FNP26" s="25"/>
      <c r="FNR26" s="25"/>
      <c r="FNT26" s="25"/>
      <c r="FNV26" s="25"/>
      <c r="FNX26" s="25"/>
      <c r="FNZ26" s="25"/>
      <c r="FOB26" s="25"/>
      <c r="FOD26" s="25"/>
      <c r="FOF26" s="25"/>
      <c r="FOH26" s="25"/>
      <c r="FOJ26" s="25"/>
      <c r="FOL26" s="25"/>
      <c r="FON26" s="25"/>
      <c r="FOP26" s="25"/>
      <c r="FOR26" s="25"/>
      <c r="FOT26" s="25"/>
      <c r="FOV26" s="25"/>
      <c r="FOX26" s="25"/>
      <c r="FOZ26" s="25"/>
      <c r="FPB26" s="25"/>
      <c r="FPD26" s="25"/>
      <c r="FPF26" s="25"/>
      <c r="FPH26" s="25"/>
      <c r="FPJ26" s="25"/>
      <c r="FPL26" s="25"/>
      <c r="FPN26" s="25"/>
      <c r="FPP26" s="25"/>
      <c r="FPR26" s="25"/>
      <c r="FPT26" s="25"/>
      <c r="FPV26" s="25"/>
      <c r="FPX26" s="25"/>
      <c r="FPZ26" s="25"/>
      <c r="FQB26" s="25"/>
      <c r="FQD26" s="25"/>
      <c r="FQF26" s="25"/>
      <c r="FQH26" s="25"/>
      <c r="FQJ26" s="25"/>
      <c r="FQL26" s="25"/>
      <c r="FQN26" s="25"/>
      <c r="FQP26" s="25"/>
      <c r="FQR26" s="25"/>
      <c r="FQT26" s="25"/>
      <c r="FQV26" s="25"/>
      <c r="FQX26" s="25"/>
      <c r="FQZ26" s="25"/>
      <c r="FRB26" s="25"/>
      <c r="FRD26" s="25"/>
      <c r="FRF26" s="25"/>
      <c r="FRH26" s="25"/>
      <c r="FRJ26" s="25"/>
      <c r="FRL26" s="25"/>
      <c r="FRN26" s="25"/>
      <c r="FRP26" s="25"/>
      <c r="FRR26" s="25"/>
      <c r="FRT26" s="25"/>
      <c r="FRV26" s="25"/>
      <c r="FRX26" s="25"/>
      <c r="FRZ26" s="25"/>
      <c r="FSB26" s="25"/>
      <c r="FSD26" s="25"/>
      <c r="FSF26" s="25"/>
      <c r="FSH26" s="25"/>
      <c r="FSJ26" s="25"/>
      <c r="FSL26" s="25"/>
      <c r="FSN26" s="25"/>
      <c r="FSP26" s="25"/>
      <c r="FSR26" s="25"/>
      <c r="FST26" s="25"/>
      <c r="FSV26" s="25"/>
      <c r="FSX26" s="25"/>
      <c r="FSZ26" s="25"/>
      <c r="FTB26" s="25"/>
      <c r="FTD26" s="25"/>
      <c r="FTF26" s="25"/>
      <c r="FTH26" s="25"/>
      <c r="FTJ26" s="25"/>
      <c r="FTL26" s="25"/>
      <c r="FTN26" s="25"/>
      <c r="FTP26" s="25"/>
      <c r="FTR26" s="25"/>
      <c r="FTT26" s="25"/>
      <c r="FTV26" s="25"/>
      <c r="FTX26" s="25"/>
      <c r="FTZ26" s="25"/>
      <c r="FUB26" s="25"/>
      <c r="FUD26" s="25"/>
      <c r="FUF26" s="25"/>
      <c r="FUH26" s="25"/>
      <c r="FUJ26" s="25"/>
      <c r="FUL26" s="25"/>
      <c r="FUN26" s="25"/>
      <c r="FUP26" s="25"/>
      <c r="FUR26" s="25"/>
      <c r="FUT26" s="25"/>
      <c r="FUV26" s="25"/>
      <c r="FUX26" s="25"/>
      <c r="FUZ26" s="25"/>
      <c r="FVB26" s="25"/>
      <c r="FVD26" s="25"/>
      <c r="FVF26" s="25"/>
      <c r="FVH26" s="25"/>
      <c r="FVJ26" s="25"/>
      <c r="FVL26" s="25"/>
      <c r="FVN26" s="25"/>
      <c r="FVP26" s="25"/>
      <c r="FVR26" s="25"/>
      <c r="FVT26" s="25"/>
      <c r="FVV26" s="25"/>
      <c r="FVX26" s="25"/>
      <c r="FVZ26" s="25"/>
      <c r="FWB26" s="25"/>
      <c r="FWD26" s="25"/>
      <c r="FWF26" s="25"/>
      <c r="FWH26" s="25"/>
      <c r="FWJ26" s="25"/>
      <c r="FWL26" s="25"/>
      <c r="FWN26" s="25"/>
      <c r="FWP26" s="25"/>
      <c r="FWR26" s="25"/>
      <c r="FWT26" s="25"/>
      <c r="FWV26" s="25"/>
      <c r="FWX26" s="25"/>
      <c r="FWZ26" s="25"/>
      <c r="FXB26" s="25"/>
      <c r="FXD26" s="25"/>
      <c r="FXF26" s="25"/>
      <c r="FXH26" s="25"/>
      <c r="FXJ26" s="25"/>
      <c r="FXL26" s="25"/>
      <c r="FXN26" s="25"/>
      <c r="FXP26" s="25"/>
      <c r="FXR26" s="25"/>
      <c r="FXT26" s="25"/>
      <c r="FXV26" s="25"/>
      <c r="FXX26" s="25"/>
      <c r="FXZ26" s="25"/>
      <c r="FYB26" s="25"/>
      <c r="FYD26" s="25"/>
      <c r="FYF26" s="25"/>
      <c r="FYH26" s="25"/>
      <c r="FYJ26" s="25"/>
      <c r="FYL26" s="25"/>
      <c r="FYN26" s="25"/>
      <c r="FYP26" s="25"/>
      <c r="FYR26" s="25"/>
      <c r="FYT26" s="25"/>
      <c r="FYV26" s="25"/>
      <c r="FYX26" s="25"/>
      <c r="FYZ26" s="25"/>
      <c r="FZB26" s="25"/>
      <c r="FZD26" s="25"/>
      <c r="FZF26" s="25"/>
      <c r="FZH26" s="25"/>
      <c r="FZJ26" s="25"/>
      <c r="FZL26" s="25"/>
      <c r="FZN26" s="25"/>
      <c r="FZP26" s="25"/>
      <c r="FZR26" s="25"/>
      <c r="FZT26" s="25"/>
      <c r="FZV26" s="25"/>
      <c r="FZX26" s="25"/>
      <c r="FZZ26" s="25"/>
      <c r="GAB26" s="25"/>
      <c r="GAD26" s="25"/>
      <c r="GAF26" s="25"/>
      <c r="GAH26" s="25"/>
      <c r="GAJ26" s="25"/>
      <c r="GAL26" s="25"/>
      <c r="GAN26" s="25"/>
      <c r="GAP26" s="25"/>
      <c r="GAR26" s="25"/>
      <c r="GAT26" s="25"/>
      <c r="GAV26" s="25"/>
      <c r="GAX26" s="25"/>
      <c r="GAZ26" s="25"/>
      <c r="GBB26" s="25"/>
      <c r="GBD26" s="25"/>
      <c r="GBF26" s="25"/>
      <c r="GBH26" s="25"/>
      <c r="GBJ26" s="25"/>
      <c r="GBL26" s="25"/>
      <c r="GBN26" s="25"/>
      <c r="GBP26" s="25"/>
      <c r="GBR26" s="25"/>
      <c r="GBT26" s="25"/>
      <c r="GBV26" s="25"/>
      <c r="GBX26" s="25"/>
      <c r="GBZ26" s="25"/>
      <c r="GCB26" s="25"/>
      <c r="GCD26" s="25"/>
      <c r="GCF26" s="25"/>
      <c r="GCH26" s="25"/>
      <c r="GCJ26" s="25"/>
      <c r="GCL26" s="25"/>
      <c r="GCN26" s="25"/>
      <c r="GCP26" s="25"/>
      <c r="GCR26" s="25"/>
      <c r="GCT26" s="25"/>
      <c r="GCV26" s="25"/>
      <c r="GCX26" s="25"/>
      <c r="GCZ26" s="25"/>
      <c r="GDB26" s="25"/>
      <c r="GDD26" s="25"/>
      <c r="GDF26" s="25"/>
      <c r="GDH26" s="25"/>
      <c r="GDJ26" s="25"/>
      <c r="GDL26" s="25"/>
      <c r="GDN26" s="25"/>
      <c r="GDP26" s="25"/>
      <c r="GDR26" s="25"/>
      <c r="GDT26" s="25"/>
      <c r="GDV26" s="25"/>
      <c r="GDX26" s="25"/>
      <c r="GDZ26" s="25"/>
      <c r="GEB26" s="25"/>
      <c r="GED26" s="25"/>
      <c r="GEF26" s="25"/>
      <c r="GEH26" s="25"/>
      <c r="GEJ26" s="25"/>
      <c r="GEL26" s="25"/>
      <c r="GEN26" s="25"/>
      <c r="GEP26" s="25"/>
      <c r="GER26" s="25"/>
      <c r="GET26" s="25"/>
      <c r="GEV26" s="25"/>
      <c r="GEX26" s="25"/>
      <c r="GEZ26" s="25"/>
      <c r="GFB26" s="25"/>
      <c r="GFD26" s="25"/>
      <c r="GFF26" s="25"/>
      <c r="GFH26" s="25"/>
      <c r="GFJ26" s="25"/>
      <c r="GFL26" s="25"/>
      <c r="GFN26" s="25"/>
      <c r="GFP26" s="25"/>
      <c r="GFR26" s="25"/>
      <c r="GFT26" s="25"/>
      <c r="GFV26" s="25"/>
      <c r="GFX26" s="25"/>
      <c r="GFZ26" s="25"/>
      <c r="GGB26" s="25"/>
      <c r="GGD26" s="25"/>
      <c r="GGF26" s="25"/>
      <c r="GGH26" s="25"/>
      <c r="GGJ26" s="25"/>
      <c r="GGL26" s="25"/>
      <c r="GGN26" s="25"/>
      <c r="GGP26" s="25"/>
      <c r="GGR26" s="25"/>
      <c r="GGT26" s="25"/>
      <c r="GGV26" s="25"/>
      <c r="GGX26" s="25"/>
      <c r="GGZ26" s="25"/>
      <c r="GHB26" s="25"/>
      <c r="GHD26" s="25"/>
      <c r="GHF26" s="25"/>
      <c r="GHH26" s="25"/>
      <c r="GHJ26" s="25"/>
      <c r="GHL26" s="25"/>
      <c r="GHN26" s="25"/>
      <c r="GHP26" s="25"/>
      <c r="GHR26" s="25"/>
      <c r="GHT26" s="25"/>
      <c r="GHV26" s="25"/>
      <c r="GHX26" s="25"/>
      <c r="GHZ26" s="25"/>
      <c r="GIB26" s="25"/>
      <c r="GID26" s="25"/>
      <c r="GIF26" s="25"/>
      <c r="GIH26" s="25"/>
      <c r="GIJ26" s="25"/>
      <c r="GIL26" s="25"/>
      <c r="GIN26" s="25"/>
      <c r="GIP26" s="25"/>
      <c r="GIR26" s="25"/>
      <c r="GIT26" s="25"/>
      <c r="GIV26" s="25"/>
      <c r="GIX26" s="25"/>
      <c r="GIZ26" s="25"/>
      <c r="GJB26" s="25"/>
      <c r="GJD26" s="25"/>
      <c r="GJF26" s="25"/>
      <c r="GJH26" s="25"/>
      <c r="GJJ26" s="25"/>
      <c r="GJL26" s="25"/>
      <c r="GJN26" s="25"/>
      <c r="GJP26" s="25"/>
      <c r="GJR26" s="25"/>
      <c r="GJT26" s="25"/>
      <c r="GJV26" s="25"/>
      <c r="GJX26" s="25"/>
      <c r="GJZ26" s="25"/>
      <c r="GKB26" s="25"/>
      <c r="GKD26" s="25"/>
      <c r="GKF26" s="25"/>
      <c r="GKH26" s="25"/>
      <c r="GKJ26" s="25"/>
      <c r="GKL26" s="25"/>
      <c r="GKN26" s="25"/>
      <c r="GKP26" s="25"/>
      <c r="GKR26" s="25"/>
      <c r="GKT26" s="25"/>
      <c r="GKV26" s="25"/>
      <c r="GKX26" s="25"/>
      <c r="GKZ26" s="25"/>
      <c r="GLB26" s="25"/>
      <c r="GLD26" s="25"/>
      <c r="GLF26" s="25"/>
      <c r="GLH26" s="25"/>
      <c r="GLJ26" s="25"/>
      <c r="GLL26" s="25"/>
      <c r="GLN26" s="25"/>
      <c r="GLP26" s="25"/>
      <c r="GLR26" s="25"/>
      <c r="GLT26" s="25"/>
      <c r="GLV26" s="25"/>
      <c r="GLX26" s="25"/>
      <c r="GLZ26" s="25"/>
      <c r="GMB26" s="25"/>
      <c r="GMD26" s="25"/>
      <c r="GMF26" s="25"/>
      <c r="GMH26" s="25"/>
      <c r="GMJ26" s="25"/>
      <c r="GML26" s="25"/>
      <c r="GMN26" s="25"/>
      <c r="GMP26" s="25"/>
      <c r="GMR26" s="25"/>
      <c r="GMT26" s="25"/>
      <c r="GMV26" s="25"/>
      <c r="GMX26" s="25"/>
      <c r="GMZ26" s="25"/>
      <c r="GNB26" s="25"/>
      <c r="GND26" s="25"/>
      <c r="GNF26" s="25"/>
      <c r="GNH26" s="25"/>
      <c r="GNJ26" s="25"/>
      <c r="GNL26" s="25"/>
      <c r="GNN26" s="25"/>
      <c r="GNP26" s="25"/>
      <c r="GNR26" s="25"/>
      <c r="GNT26" s="25"/>
      <c r="GNV26" s="25"/>
      <c r="GNX26" s="25"/>
      <c r="GNZ26" s="25"/>
      <c r="GOB26" s="25"/>
      <c r="GOD26" s="25"/>
      <c r="GOF26" s="25"/>
      <c r="GOH26" s="25"/>
      <c r="GOJ26" s="25"/>
      <c r="GOL26" s="25"/>
      <c r="GON26" s="25"/>
      <c r="GOP26" s="25"/>
      <c r="GOR26" s="25"/>
      <c r="GOT26" s="25"/>
      <c r="GOV26" s="25"/>
      <c r="GOX26" s="25"/>
      <c r="GOZ26" s="25"/>
      <c r="GPB26" s="25"/>
      <c r="GPD26" s="25"/>
      <c r="GPF26" s="25"/>
      <c r="GPH26" s="25"/>
      <c r="GPJ26" s="25"/>
      <c r="GPL26" s="25"/>
      <c r="GPN26" s="25"/>
      <c r="GPP26" s="25"/>
      <c r="GPR26" s="25"/>
      <c r="GPT26" s="25"/>
      <c r="GPV26" s="25"/>
      <c r="GPX26" s="25"/>
      <c r="GPZ26" s="25"/>
      <c r="GQB26" s="25"/>
      <c r="GQD26" s="25"/>
      <c r="GQF26" s="25"/>
      <c r="GQH26" s="25"/>
      <c r="GQJ26" s="25"/>
      <c r="GQL26" s="25"/>
      <c r="GQN26" s="25"/>
      <c r="GQP26" s="25"/>
      <c r="GQR26" s="25"/>
      <c r="GQT26" s="25"/>
      <c r="GQV26" s="25"/>
      <c r="GQX26" s="25"/>
      <c r="GQZ26" s="25"/>
      <c r="GRB26" s="25"/>
      <c r="GRD26" s="25"/>
      <c r="GRF26" s="25"/>
      <c r="GRH26" s="25"/>
      <c r="GRJ26" s="25"/>
      <c r="GRL26" s="25"/>
      <c r="GRN26" s="25"/>
      <c r="GRP26" s="25"/>
      <c r="GRR26" s="25"/>
      <c r="GRT26" s="25"/>
      <c r="GRV26" s="25"/>
      <c r="GRX26" s="25"/>
      <c r="GRZ26" s="25"/>
      <c r="GSB26" s="25"/>
      <c r="GSD26" s="25"/>
      <c r="GSF26" s="25"/>
      <c r="GSH26" s="25"/>
      <c r="GSJ26" s="25"/>
      <c r="GSL26" s="25"/>
      <c r="GSN26" s="25"/>
      <c r="GSP26" s="25"/>
      <c r="GSR26" s="25"/>
      <c r="GST26" s="25"/>
      <c r="GSV26" s="25"/>
      <c r="GSX26" s="25"/>
      <c r="GSZ26" s="25"/>
      <c r="GTB26" s="25"/>
      <c r="GTD26" s="25"/>
      <c r="GTF26" s="25"/>
      <c r="GTH26" s="25"/>
      <c r="GTJ26" s="25"/>
      <c r="GTL26" s="25"/>
      <c r="GTN26" s="25"/>
      <c r="GTP26" s="25"/>
      <c r="GTR26" s="25"/>
      <c r="GTT26" s="25"/>
      <c r="GTV26" s="25"/>
      <c r="GTX26" s="25"/>
      <c r="GTZ26" s="25"/>
      <c r="GUB26" s="25"/>
      <c r="GUD26" s="25"/>
      <c r="GUF26" s="25"/>
      <c r="GUH26" s="25"/>
      <c r="GUJ26" s="25"/>
      <c r="GUL26" s="25"/>
      <c r="GUN26" s="25"/>
      <c r="GUP26" s="25"/>
      <c r="GUR26" s="25"/>
      <c r="GUT26" s="25"/>
      <c r="GUV26" s="25"/>
      <c r="GUX26" s="25"/>
      <c r="GUZ26" s="25"/>
      <c r="GVB26" s="25"/>
      <c r="GVD26" s="25"/>
      <c r="GVF26" s="25"/>
      <c r="GVH26" s="25"/>
      <c r="GVJ26" s="25"/>
      <c r="GVL26" s="25"/>
      <c r="GVN26" s="25"/>
      <c r="GVP26" s="25"/>
      <c r="GVR26" s="25"/>
      <c r="GVT26" s="25"/>
      <c r="GVV26" s="25"/>
      <c r="GVX26" s="25"/>
      <c r="GVZ26" s="25"/>
      <c r="GWB26" s="25"/>
      <c r="GWD26" s="25"/>
      <c r="GWF26" s="25"/>
      <c r="GWH26" s="25"/>
      <c r="GWJ26" s="25"/>
      <c r="GWL26" s="25"/>
      <c r="GWN26" s="25"/>
      <c r="GWP26" s="25"/>
      <c r="GWR26" s="25"/>
      <c r="GWT26" s="25"/>
      <c r="GWV26" s="25"/>
      <c r="GWX26" s="25"/>
      <c r="GWZ26" s="25"/>
      <c r="GXB26" s="25"/>
      <c r="GXD26" s="25"/>
      <c r="GXF26" s="25"/>
      <c r="GXH26" s="25"/>
      <c r="GXJ26" s="25"/>
      <c r="GXL26" s="25"/>
      <c r="GXN26" s="25"/>
      <c r="GXP26" s="25"/>
      <c r="GXR26" s="25"/>
      <c r="GXT26" s="25"/>
      <c r="GXV26" s="25"/>
      <c r="GXX26" s="25"/>
      <c r="GXZ26" s="25"/>
      <c r="GYB26" s="25"/>
      <c r="GYD26" s="25"/>
      <c r="GYF26" s="25"/>
      <c r="GYH26" s="25"/>
      <c r="GYJ26" s="25"/>
      <c r="GYL26" s="25"/>
      <c r="GYN26" s="25"/>
      <c r="GYP26" s="25"/>
      <c r="GYR26" s="25"/>
      <c r="GYT26" s="25"/>
      <c r="GYV26" s="25"/>
      <c r="GYX26" s="25"/>
      <c r="GYZ26" s="25"/>
      <c r="GZB26" s="25"/>
      <c r="GZD26" s="25"/>
      <c r="GZF26" s="25"/>
      <c r="GZH26" s="25"/>
      <c r="GZJ26" s="25"/>
      <c r="GZL26" s="25"/>
      <c r="GZN26" s="25"/>
      <c r="GZP26" s="25"/>
      <c r="GZR26" s="25"/>
      <c r="GZT26" s="25"/>
      <c r="GZV26" s="25"/>
      <c r="GZX26" s="25"/>
      <c r="GZZ26" s="25"/>
      <c r="HAB26" s="25"/>
      <c r="HAD26" s="25"/>
      <c r="HAF26" s="25"/>
      <c r="HAH26" s="25"/>
      <c r="HAJ26" s="25"/>
      <c r="HAL26" s="25"/>
      <c r="HAN26" s="25"/>
      <c r="HAP26" s="25"/>
      <c r="HAR26" s="25"/>
      <c r="HAT26" s="25"/>
      <c r="HAV26" s="25"/>
      <c r="HAX26" s="25"/>
      <c r="HAZ26" s="25"/>
      <c r="HBB26" s="25"/>
      <c r="HBD26" s="25"/>
      <c r="HBF26" s="25"/>
      <c r="HBH26" s="25"/>
      <c r="HBJ26" s="25"/>
      <c r="HBL26" s="25"/>
      <c r="HBN26" s="25"/>
      <c r="HBP26" s="25"/>
      <c r="HBR26" s="25"/>
      <c r="HBT26" s="25"/>
      <c r="HBV26" s="25"/>
      <c r="HBX26" s="25"/>
      <c r="HBZ26" s="25"/>
      <c r="HCB26" s="25"/>
      <c r="HCD26" s="25"/>
      <c r="HCF26" s="25"/>
      <c r="HCH26" s="25"/>
      <c r="HCJ26" s="25"/>
      <c r="HCL26" s="25"/>
      <c r="HCN26" s="25"/>
      <c r="HCP26" s="25"/>
      <c r="HCR26" s="25"/>
      <c r="HCT26" s="25"/>
      <c r="HCV26" s="25"/>
      <c r="HCX26" s="25"/>
      <c r="HCZ26" s="25"/>
      <c r="HDB26" s="25"/>
      <c r="HDD26" s="25"/>
      <c r="HDF26" s="25"/>
      <c r="HDH26" s="25"/>
      <c r="HDJ26" s="25"/>
      <c r="HDL26" s="25"/>
      <c r="HDN26" s="25"/>
      <c r="HDP26" s="25"/>
      <c r="HDR26" s="25"/>
      <c r="HDT26" s="25"/>
      <c r="HDV26" s="25"/>
      <c r="HDX26" s="25"/>
      <c r="HDZ26" s="25"/>
      <c r="HEB26" s="25"/>
      <c r="HED26" s="25"/>
      <c r="HEF26" s="25"/>
      <c r="HEH26" s="25"/>
      <c r="HEJ26" s="25"/>
      <c r="HEL26" s="25"/>
      <c r="HEN26" s="25"/>
      <c r="HEP26" s="25"/>
      <c r="HER26" s="25"/>
      <c r="HET26" s="25"/>
      <c r="HEV26" s="25"/>
      <c r="HEX26" s="25"/>
      <c r="HEZ26" s="25"/>
      <c r="HFB26" s="25"/>
      <c r="HFD26" s="25"/>
      <c r="HFF26" s="25"/>
      <c r="HFH26" s="25"/>
      <c r="HFJ26" s="25"/>
      <c r="HFL26" s="25"/>
      <c r="HFN26" s="25"/>
      <c r="HFP26" s="25"/>
      <c r="HFR26" s="25"/>
      <c r="HFT26" s="25"/>
      <c r="HFV26" s="25"/>
      <c r="HFX26" s="25"/>
      <c r="HFZ26" s="25"/>
      <c r="HGB26" s="25"/>
      <c r="HGD26" s="25"/>
      <c r="HGF26" s="25"/>
      <c r="HGH26" s="25"/>
      <c r="HGJ26" s="25"/>
      <c r="HGL26" s="25"/>
      <c r="HGN26" s="25"/>
      <c r="HGP26" s="25"/>
      <c r="HGR26" s="25"/>
      <c r="HGT26" s="25"/>
      <c r="HGV26" s="25"/>
      <c r="HGX26" s="25"/>
      <c r="HGZ26" s="25"/>
      <c r="HHB26" s="25"/>
      <c r="HHD26" s="25"/>
      <c r="HHF26" s="25"/>
      <c r="HHH26" s="25"/>
      <c r="HHJ26" s="25"/>
      <c r="HHL26" s="25"/>
      <c r="HHN26" s="25"/>
      <c r="HHP26" s="25"/>
      <c r="HHR26" s="25"/>
      <c r="HHT26" s="25"/>
      <c r="HHV26" s="25"/>
      <c r="HHX26" s="25"/>
      <c r="HHZ26" s="25"/>
      <c r="HIB26" s="25"/>
      <c r="HID26" s="25"/>
      <c r="HIF26" s="25"/>
      <c r="HIH26" s="25"/>
      <c r="HIJ26" s="25"/>
      <c r="HIL26" s="25"/>
      <c r="HIN26" s="25"/>
      <c r="HIP26" s="25"/>
      <c r="HIR26" s="25"/>
      <c r="HIT26" s="25"/>
      <c r="HIV26" s="25"/>
      <c r="HIX26" s="25"/>
      <c r="HIZ26" s="25"/>
      <c r="HJB26" s="25"/>
      <c r="HJD26" s="25"/>
      <c r="HJF26" s="25"/>
      <c r="HJH26" s="25"/>
      <c r="HJJ26" s="25"/>
      <c r="HJL26" s="25"/>
      <c r="HJN26" s="25"/>
      <c r="HJP26" s="25"/>
      <c r="HJR26" s="25"/>
      <c r="HJT26" s="25"/>
      <c r="HJV26" s="25"/>
      <c r="HJX26" s="25"/>
      <c r="HJZ26" s="25"/>
      <c r="HKB26" s="25"/>
      <c r="HKD26" s="25"/>
      <c r="HKF26" s="25"/>
      <c r="HKH26" s="25"/>
      <c r="HKJ26" s="25"/>
      <c r="HKL26" s="25"/>
      <c r="HKN26" s="25"/>
      <c r="HKP26" s="25"/>
      <c r="HKR26" s="25"/>
      <c r="HKT26" s="25"/>
      <c r="HKV26" s="25"/>
      <c r="HKX26" s="25"/>
      <c r="HKZ26" s="25"/>
      <c r="HLB26" s="25"/>
      <c r="HLD26" s="25"/>
      <c r="HLF26" s="25"/>
      <c r="HLH26" s="25"/>
      <c r="HLJ26" s="25"/>
      <c r="HLL26" s="25"/>
      <c r="HLN26" s="25"/>
      <c r="HLP26" s="25"/>
      <c r="HLR26" s="25"/>
      <c r="HLT26" s="25"/>
      <c r="HLV26" s="25"/>
      <c r="HLX26" s="25"/>
      <c r="HLZ26" s="25"/>
      <c r="HMB26" s="25"/>
      <c r="HMD26" s="25"/>
      <c r="HMF26" s="25"/>
      <c r="HMH26" s="25"/>
      <c r="HMJ26" s="25"/>
      <c r="HML26" s="25"/>
      <c r="HMN26" s="25"/>
      <c r="HMP26" s="25"/>
      <c r="HMR26" s="25"/>
      <c r="HMT26" s="25"/>
      <c r="HMV26" s="25"/>
      <c r="HMX26" s="25"/>
      <c r="HMZ26" s="25"/>
      <c r="HNB26" s="25"/>
      <c r="HND26" s="25"/>
      <c r="HNF26" s="25"/>
      <c r="HNH26" s="25"/>
      <c r="HNJ26" s="25"/>
      <c r="HNL26" s="25"/>
      <c r="HNN26" s="25"/>
      <c r="HNP26" s="25"/>
      <c r="HNR26" s="25"/>
      <c r="HNT26" s="25"/>
      <c r="HNV26" s="25"/>
      <c r="HNX26" s="25"/>
      <c r="HNZ26" s="25"/>
      <c r="HOB26" s="25"/>
      <c r="HOD26" s="25"/>
      <c r="HOF26" s="25"/>
      <c r="HOH26" s="25"/>
      <c r="HOJ26" s="25"/>
      <c r="HOL26" s="25"/>
      <c r="HON26" s="25"/>
      <c r="HOP26" s="25"/>
      <c r="HOR26" s="25"/>
      <c r="HOT26" s="25"/>
      <c r="HOV26" s="25"/>
      <c r="HOX26" s="25"/>
      <c r="HOZ26" s="25"/>
      <c r="HPB26" s="25"/>
      <c r="HPD26" s="25"/>
      <c r="HPF26" s="25"/>
      <c r="HPH26" s="25"/>
      <c r="HPJ26" s="25"/>
      <c r="HPL26" s="25"/>
      <c r="HPN26" s="25"/>
      <c r="HPP26" s="25"/>
      <c r="HPR26" s="25"/>
      <c r="HPT26" s="25"/>
      <c r="HPV26" s="25"/>
      <c r="HPX26" s="25"/>
      <c r="HPZ26" s="25"/>
      <c r="HQB26" s="25"/>
      <c r="HQD26" s="25"/>
      <c r="HQF26" s="25"/>
      <c r="HQH26" s="25"/>
      <c r="HQJ26" s="25"/>
      <c r="HQL26" s="25"/>
      <c r="HQN26" s="25"/>
      <c r="HQP26" s="25"/>
      <c r="HQR26" s="25"/>
      <c r="HQT26" s="25"/>
      <c r="HQV26" s="25"/>
      <c r="HQX26" s="25"/>
      <c r="HQZ26" s="25"/>
      <c r="HRB26" s="25"/>
      <c r="HRD26" s="25"/>
      <c r="HRF26" s="25"/>
      <c r="HRH26" s="25"/>
      <c r="HRJ26" s="25"/>
      <c r="HRL26" s="25"/>
      <c r="HRN26" s="25"/>
      <c r="HRP26" s="25"/>
      <c r="HRR26" s="25"/>
      <c r="HRT26" s="25"/>
      <c r="HRV26" s="25"/>
      <c r="HRX26" s="25"/>
      <c r="HRZ26" s="25"/>
      <c r="HSB26" s="25"/>
      <c r="HSD26" s="25"/>
      <c r="HSF26" s="25"/>
      <c r="HSH26" s="25"/>
      <c r="HSJ26" s="25"/>
      <c r="HSL26" s="25"/>
      <c r="HSN26" s="25"/>
      <c r="HSP26" s="25"/>
      <c r="HSR26" s="25"/>
      <c r="HST26" s="25"/>
      <c r="HSV26" s="25"/>
      <c r="HSX26" s="25"/>
      <c r="HSZ26" s="25"/>
      <c r="HTB26" s="25"/>
      <c r="HTD26" s="25"/>
      <c r="HTF26" s="25"/>
      <c r="HTH26" s="25"/>
      <c r="HTJ26" s="25"/>
      <c r="HTL26" s="25"/>
      <c r="HTN26" s="25"/>
      <c r="HTP26" s="25"/>
      <c r="HTR26" s="25"/>
      <c r="HTT26" s="25"/>
      <c r="HTV26" s="25"/>
      <c r="HTX26" s="25"/>
      <c r="HTZ26" s="25"/>
      <c r="HUB26" s="25"/>
      <c r="HUD26" s="25"/>
      <c r="HUF26" s="25"/>
      <c r="HUH26" s="25"/>
      <c r="HUJ26" s="25"/>
      <c r="HUL26" s="25"/>
      <c r="HUN26" s="25"/>
      <c r="HUP26" s="25"/>
      <c r="HUR26" s="25"/>
      <c r="HUT26" s="25"/>
      <c r="HUV26" s="25"/>
      <c r="HUX26" s="25"/>
      <c r="HUZ26" s="25"/>
      <c r="HVB26" s="25"/>
      <c r="HVD26" s="25"/>
      <c r="HVF26" s="25"/>
      <c r="HVH26" s="25"/>
      <c r="HVJ26" s="25"/>
      <c r="HVL26" s="25"/>
      <c r="HVN26" s="25"/>
      <c r="HVP26" s="25"/>
      <c r="HVR26" s="25"/>
      <c r="HVT26" s="25"/>
      <c r="HVV26" s="25"/>
      <c r="HVX26" s="25"/>
      <c r="HVZ26" s="25"/>
      <c r="HWB26" s="25"/>
      <c r="HWD26" s="25"/>
      <c r="HWF26" s="25"/>
      <c r="HWH26" s="25"/>
      <c r="HWJ26" s="25"/>
      <c r="HWL26" s="25"/>
      <c r="HWN26" s="25"/>
      <c r="HWP26" s="25"/>
      <c r="HWR26" s="25"/>
      <c r="HWT26" s="25"/>
      <c r="HWV26" s="25"/>
      <c r="HWX26" s="25"/>
      <c r="HWZ26" s="25"/>
      <c r="HXB26" s="25"/>
      <c r="HXD26" s="25"/>
      <c r="HXF26" s="25"/>
      <c r="HXH26" s="25"/>
      <c r="HXJ26" s="25"/>
      <c r="HXL26" s="25"/>
      <c r="HXN26" s="25"/>
      <c r="HXP26" s="25"/>
      <c r="HXR26" s="25"/>
      <c r="HXT26" s="25"/>
      <c r="HXV26" s="25"/>
      <c r="HXX26" s="25"/>
      <c r="HXZ26" s="25"/>
      <c r="HYB26" s="25"/>
      <c r="HYD26" s="25"/>
      <c r="HYF26" s="25"/>
      <c r="HYH26" s="25"/>
      <c r="HYJ26" s="25"/>
      <c r="HYL26" s="25"/>
      <c r="HYN26" s="25"/>
      <c r="HYP26" s="25"/>
      <c r="HYR26" s="25"/>
      <c r="HYT26" s="25"/>
      <c r="HYV26" s="25"/>
      <c r="HYX26" s="25"/>
      <c r="HYZ26" s="25"/>
      <c r="HZB26" s="25"/>
      <c r="HZD26" s="25"/>
      <c r="HZF26" s="25"/>
      <c r="HZH26" s="25"/>
      <c r="HZJ26" s="25"/>
      <c r="HZL26" s="25"/>
      <c r="HZN26" s="25"/>
      <c r="HZP26" s="25"/>
      <c r="HZR26" s="25"/>
      <c r="HZT26" s="25"/>
      <c r="HZV26" s="25"/>
      <c r="HZX26" s="25"/>
      <c r="HZZ26" s="25"/>
      <c r="IAB26" s="25"/>
      <c r="IAD26" s="25"/>
      <c r="IAF26" s="25"/>
      <c r="IAH26" s="25"/>
      <c r="IAJ26" s="25"/>
      <c r="IAL26" s="25"/>
      <c r="IAN26" s="25"/>
      <c r="IAP26" s="25"/>
      <c r="IAR26" s="25"/>
      <c r="IAT26" s="25"/>
      <c r="IAV26" s="25"/>
      <c r="IAX26" s="25"/>
      <c r="IAZ26" s="25"/>
      <c r="IBB26" s="25"/>
      <c r="IBD26" s="25"/>
      <c r="IBF26" s="25"/>
      <c r="IBH26" s="25"/>
      <c r="IBJ26" s="25"/>
      <c r="IBL26" s="25"/>
      <c r="IBN26" s="25"/>
      <c r="IBP26" s="25"/>
      <c r="IBR26" s="25"/>
      <c r="IBT26" s="25"/>
      <c r="IBV26" s="25"/>
      <c r="IBX26" s="25"/>
      <c r="IBZ26" s="25"/>
      <c r="ICB26" s="25"/>
      <c r="ICD26" s="25"/>
      <c r="ICF26" s="25"/>
      <c r="ICH26" s="25"/>
      <c r="ICJ26" s="25"/>
      <c r="ICL26" s="25"/>
      <c r="ICN26" s="25"/>
      <c r="ICP26" s="25"/>
      <c r="ICR26" s="25"/>
      <c r="ICT26" s="25"/>
      <c r="ICV26" s="25"/>
      <c r="ICX26" s="25"/>
      <c r="ICZ26" s="25"/>
      <c r="IDB26" s="25"/>
      <c r="IDD26" s="25"/>
      <c r="IDF26" s="25"/>
      <c r="IDH26" s="25"/>
      <c r="IDJ26" s="25"/>
      <c r="IDL26" s="25"/>
      <c r="IDN26" s="25"/>
      <c r="IDP26" s="25"/>
      <c r="IDR26" s="25"/>
      <c r="IDT26" s="25"/>
      <c r="IDV26" s="25"/>
      <c r="IDX26" s="25"/>
      <c r="IDZ26" s="25"/>
      <c r="IEB26" s="25"/>
      <c r="IED26" s="25"/>
      <c r="IEF26" s="25"/>
      <c r="IEH26" s="25"/>
      <c r="IEJ26" s="25"/>
      <c r="IEL26" s="25"/>
      <c r="IEN26" s="25"/>
      <c r="IEP26" s="25"/>
      <c r="IER26" s="25"/>
      <c r="IET26" s="25"/>
      <c r="IEV26" s="25"/>
      <c r="IEX26" s="25"/>
      <c r="IEZ26" s="25"/>
      <c r="IFB26" s="25"/>
      <c r="IFD26" s="25"/>
      <c r="IFF26" s="25"/>
      <c r="IFH26" s="25"/>
      <c r="IFJ26" s="25"/>
      <c r="IFL26" s="25"/>
      <c r="IFN26" s="25"/>
      <c r="IFP26" s="25"/>
      <c r="IFR26" s="25"/>
      <c r="IFT26" s="25"/>
      <c r="IFV26" s="25"/>
      <c r="IFX26" s="25"/>
      <c r="IFZ26" s="25"/>
      <c r="IGB26" s="25"/>
      <c r="IGD26" s="25"/>
      <c r="IGF26" s="25"/>
      <c r="IGH26" s="25"/>
      <c r="IGJ26" s="25"/>
      <c r="IGL26" s="25"/>
      <c r="IGN26" s="25"/>
      <c r="IGP26" s="25"/>
      <c r="IGR26" s="25"/>
      <c r="IGT26" s="25"/>
      <c r="IGV26" s="25"/>
      <c r="IGX26" s="25"/>
      <c r="IGZ26" s="25"/>
      <c r="IHB26" s="25"/>
      <c r="IHD26" s="25"/>
      <c r="IHF26" s="25"/>
      <c r="IHH26" s="25"/>
      <c r="IHJ26" s="25"/>
      <c r="IHL26" s="25"/>
      <c r="IHN26" s="25"/>
      <c r="IHP26" s="25"/>
      <c r="IHR26" s="25"/>
      <c r="IHT26" s="25"/>
      <c r="IHV26" s="25"/>
      <c r="IHX26" s="25"/>
      <c r="IHZ26" s="25"/>
      <c r="IIB26" s="25"/>
      <c r="IID26" s="25"/>
      <c r="IIF26" s="25"/>
      <c r="IIH26" s="25"/>
      <c r="IIJ26" s="25"/>
      <c r="IIL26" s="25"/>
      <c r="IIN26" s="25"/>
      <c r="IIP26" s="25"/>
      <c r="IIR26" s="25"/>
      <c r="IIT26" s="25"/>
      <c r="IIV26" s="25"/>
      <c r="IIX26" s="25"/>
      <c r="IIZ26" s="25"/>
      <c r="IJB26" s="25"/>
      <c r="IJD26" s="25"/>
      <c r="IJF26" s="25"/>
      <c r="IJH26" s="25"/>
      <c r="IJJ26" s="25"/>
      <c r="IJL26" s="25"/>
      <c r="IJN26" s="25"/>
      <c r="IJP26" s="25"/>
      <c r="IJR26" s="25"/>
      <c r="IJT26" s="25"/>
      <c r="IJV26" s="25"/>
      <c r="IJX26" s="25"/>
      <c r="IJZ26" s="25"/>
      <c r="IKB26" s="25"/>
      <c r="IKD26" s="25"/>
      <c r="IKF26" s="25"/>
      <c r="IKH26" s="25"/>
      <c r="IKJ26" s="25"/>
      <c r="IKL26" s="25"/>
      <c r="IKN26" s="25"/>
      <c r="IKP26" s="25"/>
      <c r="IKR26" s="25"/>
      <c r="IKT26" s="25"/>
      <c r="IKV26" s="25"/>
      <c r="IKX26" s="25"/>
      <c r="IKZ26" s="25"/>
      <c r="ILB26" s="25"/>
      <c r="ILD26" s="25"/>
      <c r="ILF26" s="25"/>
      <c r="ILH26" s="25"/>
      <c r="ILJ26" s="25"/>
      <c r="ILL26" s="25"/>
      <c r="ILN26" s="25"/>
      <c r="ILP26" s="25"/>
      <c r="ILR26" s="25"/>
      <c r="ILT26" s="25"/>
      <c r="ILV26" s="25"/>
      <c r="ILX26" s="25"/>
      <c r="ILZ26" s="25"/>
      <c r="IMB26" s="25"/>
      <c r="IMD26" s="25"/>
      <c r="IMF26" s="25"/>
      <c r="IMH26" s="25"/>
      <c r="IMJ26" s="25"/>
      <c r="IML26" s="25"/>
      <c r="IMN26" s="25"/>
      <c r="IMP26" s="25"/>
      <c r="IMR26" s="25"/>
      <c r="IMT26" s="25"/>
      <c r="IMV26" s="25"/>
      <c r="IMX26" s="25"/>
      <c r="IMZ26" s="25"/>
      <c r="INB26" s="25"/>
      <c r="IND26" s="25"/>
      <c r="INF26" s="25"/>
      <c r="INH26" s="25"/>
      <c r="INJ26" s="25"/>
      <c r="INL26" s="25"/>
      <c r="INN26" s="25"/>
      <c r="INP26" s="25"/>
      <c r="INR26" s="25"/>
      <c r="INT26" s="25"/>
      <c r="INV26" s="25"/>
      <c r="INX26" s="25"/>
      <c r="INZ26" s="25"/>
      <c r="IOB26" s="25"/>
      <c r="IOD26" s="25"/>
      <c r="IOF26" s="25"/>
      <c r="IOH26" s="25"/>
      <c r="IOJ26" s="25"/>
      <c r="IOL26" s="25"/>
      <c r="ION26" s="25"/>
      <c r="IOP26" s="25"/>
      <c r="IOR26" s="25"/>
      <c r="IOT26" s="25"/>
      <c r="IOV26" s="25"/>
      <c r="IOX26" s="25"/>
      <c r="IOZ26" s="25"/>
      <c r="IPB26" s="25"/>
      <c r="IPD26" s="25"/>
      <c r="IPF26" s="25"/>
      <c r="IPH26" s="25"/>
      <c r="IPJ26" s="25"/>
      <c r="IPL26" s="25"/>
      <c r="IPN26" s="25"/>
      <c r="IPP26" s="25"/>
      <c r="IPR26" s="25"/>
      <c r="IPT26" s="25"/>
      <c r="IPV26" s="25"/>
      <c r="IPX26" s="25"/>
      <c r="IPZ26" s="25"/>
      <c r="IQB26" s="25"/>
      <c r="IQD26" s="25"/>
      <c r="IQF26" s="25"/>
      <c r="IQH26" s="25"/>
      <c r="IQJ26" s="25"/>
      <c r="IQL26" s="25"/>
      <c r="IQN26" s="25"/>
      <c r="IQP26" s="25"/>
      <c r="IQR26" s="25"/>
      <c r="IQT26" s="25"/>
      <c r="IQV26" s="25"/>
      <c r="IQX26" s="25"/>
      <c r="IQZ26" s="25"/>
      <c r="IRB26" s="25"/>
      <c r="IRD26" s="25"/>
      <c r="IRF26" s="25"/>
      <c r="IRH26" s="25"/>
      <c r="IRJ26" s="25"/>
      <c r="IRL26" s="25"/>
      <c r="IRN26" s="25"/>
      <c r="IRP26" s="25"/>
      <c r="IRR26" s="25"/>
      <c r="IRT26" s="25"/>
      <c r="IRV26" s="25"/>
      <c r="IRX26" s="25"/>
      <c r="IRZ26" s="25"/>
      <c r="ISB26" s="25"/>
      <c r="ISD26" s="25"/>
      <c r="ISF26" s="25"/>
      <c r="ISH26" s="25"/>
      <c r="ISJ26" s="25"/>
      <c r="ISL26" s="25"/>
      <c r="ISN26" s="25"/>
      <c r="ISP26" s="25"/>
      <c r="ISR26" s="25"/>
      <c r="IST26" s="25"/>
      <c r="ISV26" s="25"/>
      <c r="ISX26" s="25"/>
      <c r="ISZ26" s="25"/>
      <c r="ITB26" s="25"/>
      <c r="ITD26" s="25"/>
      <c r="ITF26" s="25"/>
      <c r="ITH26" s="25"/>
      <c r="ITJ26" s="25"/>
      <c r="ITL26" s="25"/>
      <c r="ITN26" s="25"/>
      <c r="ITP26" s="25"/>
      <c r="ITR26" s="25"/>
      <c r="ITT26" s="25"/>
      <c r="ITV26" s="25"/>
      <c r="ITX26" s="25"/>
      <c r="ITZ26" s="25"/>
      <c r="IUB26" s="25"/>
      <c r="IUD26" s="25"/>
      <c r="IUF26" s="25"/>
      <c r="IUH26" s="25"/>
      <c r="IUJ26" s="25"/>
      <c r="IUL26" s="25"/>
      <c r="IUN26" s="25"/>
      <c r="IUP26" s="25"/>
      <c r="IUR26" s="25"/>
      <c r="IUT26" s="25"/>
      <c r="IUV26" s="25"/>
      <c r="IUX26" s="25"/>
      <c r="IUZ26" s="25"/>
      <c r="IVB26" s="25"/>
      <c r="IVD26" s="25"/>
      <c r="IVF26" s="25"/>
      <c r="IVH26" s="25"/>
      <c r="IVJ26" s="25"/>
      <c r="IVL26" s="25"/>
      <c r="IVN26" s="25"/>
      <c r="IVP26" s="25"/>
      <c r="IVR26" s="25"/>
      <c r="IVT26" s="25"/>
      <c r="IVV26" s="25"/>
      <c r="IVX26" s="25"/>
      <c r="IVZ26" s="25"/>
      <c r="IWB26" s="25"/>
      <c r="IWD26" s="25"/>
      <c r="IWF26" s="25"/>
      <c r="IWH26" s="25"/>
      <c r="IWJ26" s="25"/>
      <c r="IWL26" s="25"/>
      <c r="IWN26" s="25"/>
      <c r="IWP26" s="25"/>
      <c r="IWR26" s="25"/>
      <c r="IWT26" s="25"/>
      <c r="IWV26" s="25"/>
      <c r="IWX26" s="25"/>
      <c r="IWZ26" s="25"/>
      <c r="IXB26" s="25"/>
      <c r="IXD26" s="25"/>
      <c r="IXF26" s="25"/>
      <c r="IXH26" s="25"/>
      <c r="IXJ26" s="25"/>
      <c r="IXL26" s="25"/>
      <c r="IXN26" s="25"/>
      <c r="IXP26" s="25"/>
      <c r="IXR26" s="25"/>
      <c r="IXT26" s="25"/>
      <c r="IXV26" s="25"/>
      <c r="IXX26" s="25"/>
      <c r="IXZ26" s="25"/>
      <c r="IYB26" s="25"/>
      <c r="IYD26" s="25"/>
      <c r="IYF26" s="25"/>
      <c r="IYH26" s="25"/>
      <c r="IYJ26" s="25"/>
      <c r="IYL26" s="25"/>
      <c r="IYN26" s="25"/>
      <c r="IYP26" s="25"/>
      <c r="IYR26" s="25"/>
      <c r="IYT26" s="25"/>
      <c r="IYV26" s="25"/>
      <c r="IYX26" s="25"/>
      <c r="IYZ26" s="25"/>
      <c r="IZB26" s="25"/>
      <c r="IZD26" s="25"/>
      <c r="IZF26" s="25"/>
      <c r="IZH26" s="25"/>
      <c r="IZJ26" s="25"/>
      <c r="IZL26" s="25"/>
      <c r="IZN26" s="25"/>
      <c r="IZP26" s="25"/>
      <c r="IZR26" s="25"/>
      <c r="IZT26" s="25"/>
      <c r="IZV26" s="25"/>
      <c r="IZX26" s="25"/>
      <c r="IZZ26" s="25"/>
      <c r="JAB26" s="25"/>
      <c r="JAD26" s="25"/>
      <c r="JAF26" s="25"/>
      <c r="JAH26" s="25"/>
      <c r="JAJ26" s="25"/>
      <c r="JAL26" s="25"/>
      <c r="JAN26" s="25"/>
      <c r="JAP26" s="25"/>
      <c r="JAR26" s="25"/>
      <c r="JAT26" s="25"/>
      <c r="JAV26" s="25"/>
      <c r="JAX26" s="25"/>
      <c r="JAZ26" s="25"/>
      <c r="JBB26" s="25"/>
      <c r="JBD26" s="25"/>
      <c r="JBF26" s="25"/>
      <c r="JBH26" s="25"/>
      <c r="JBJ26" s="25"/>
      <c r="JBL26" s="25"/>
      <c r="JBN26" s="25"/>
      <c r="JBP26" s="25"/>
      <c r="JBR26" s="25"/>
      <c r="JBT26" s="25"/>
      <c r="JBV26" s="25"/>
      <c r="JBX26" s="25"/>
      <c r="JBZ26" s="25"/>
      <c r="JCB26" s="25"/>
      <c r="JCD26" s="25"/>
      <c r="JCF26" s="25"/>
      <c r="JCH26" s="25"/>
      <c r="JCJ26" s="25"/>
      <c r="JCL26" s="25"/>
      <c r="JCN26" s="25"/>
      <c r="JCP26" s="25"/>
      <c r="JCR26" s="25"/>
      <c r="JCT26" s="25"/>
      <c r="JCV26" s="25"/>
      <c r="JCX26" s="25"/>
      <c r="JCZ26" s="25"/>
      <c r="JDB26" s="25"/>
      <c r="JDD26" s="25"/>
      <c r="JDF26" s="25"/>
      <c r="JDH26" s="25"/>
      <c r="JDJ26" s="25"/>
      <c r="JDL26" s="25"/>
      <c r="JDN26" s="25"/>
      <c r="JDP26" s="25"/>
      <c r="JDR26" s="25"/>
      <c r="JDT26" s="25"/>
      <c r="JDV26" s="25"/>
      <c r="JDX26" s="25"/>
      <c r="JDZ26" s="25"/>
      <c r="JEB26" s="25"/>
      <c r="JED26" s="25"/>
      <c r="JEF26" s="25"/>
      <c r="JEH26" s="25"/>
      <c r="JEJ26" s="25"/>
      <c r="JEL26" s="25"/>
      <c r="JEN26" s="25"/>
      <c r="JEP26" s="25"/>
      <c r="JER26" s="25"/>
      <c r="JET26" s="25"/>
      <c r="JEV26" s="25"/>
      <c r="JEX26" s="25"/>
      <c r="JEZ26" s="25"/>
      <c r="JFB26" s="25"/>
      <c r="JFD26" s="25"/>
      <c r="JFF26" s="25"/>
      <c r="JFH26" s="25"/>
      <c r="JFJ26" s="25"/>
      <c r="JFL26" s="25"/>
      <c r="JFN26" s="25"/>
      <c r="JFP26" s="25"/>
      <c r="JFR26" s="25"/>
      <c r="JFT26" s="25"/>
      <c r="JFV26" s="25"/>
      <c r="JFX26" s="25"/>
      <c r="JFZ26" s="25"/>
      <c r="JGB26" s="25"/>
      <c r="JGD26" s="25"/>
      <c r="JGF26" s="25"/>
      <c r="JGH26" s="25"/>
      <c r="JGJ26" s="25"/>
      <c r="JGL26" s="25"/>
      <c r="JGN26" s="25"/>
      <c r="JGP26" s="25"/>
      <c r="JGR26" s="25"/>
      <c r="JGT26" s="25"/>
      <c r="JGV26" s="25"/>
      <c r="JGX26" s="25"/>
      <c r="JGZ26" s="25"/>
      <c r="JHB26" s="25"/>
      <c r="JHD26" s="25"/>
      <c r="JHF26" s="25"/>
      <c r="JHH26" s="25"/>
      <c r="JHJ26" s="25"/>
      <c r="JHL26" s="25"/>
      <c r="JHN26" s="25"/>
      <c r="JHP26" s="25"/>
      <c r="JHR26" s="25"/>
      <c r="JHT26" s="25"/>
      <c r="JHV26" s="25"/>
      <c r="JHX26" s="25"/>
      <c r="JHZ26" s="25"/>
      <c r="JIB26" s="25"/>
      <c r="JID26" s="25"/>
      <c r="JIF26" s="25"/>
      <c r="JIH26" s="25"/>
      <c r="JIJ26" s="25"/>
      <c r="JIL26" s="25"/>
      <c r="JIN26" s="25"/>
      <c r="JIP26" s="25"/>
      <c r="JIR26" s="25"/>
      <c r="JIT26" s="25"/>
      <c r="JIV26" s="25"/>
      <c r="JIX26" s="25"/>
      <c r="JIZ26" s="25"/>
      <c r="JJB26" s="25"/>
      <c r="JJD26" s="25"/>
      <c r="JJF26" s="25"/>
      <c r="JJH26" s="25"/>
      <c r="JJJ26" s="25"/>
      <c r="JJL26" s="25"/>
      <c r="JJN26" s="25"/>
      <c r="JJP26" s="25"/>
      <c r="JJR26" s="25"/>
      <c r="JJT26" s="25"/>
      <c r="JJV26" s="25"/>
      <c r="JJX26" s="25"/>
      <c r="JJZ26" s="25"/>
      <c r="JKB26" s="25"/>
      <c r="JKD26" s="25"/>
      <c r="JKF26" s="25"/>
      <c r="JKH26" s="25"/>
      <c r="JKJ26" s="25"/>
      <c r="JKL26" s="25"/>
      <c r="JKN26" s="25"/>
      <c r="JKP26" s="25"/>
      <c r="JKR26" s="25"/>
      <c r="JKT26" s="25"/>
      <c r="JKV26" s="25"/>
      <c r="JKX26" s="25"/>
      <c r="JKZ26" s="25"/>
      <c r="JLB26" s="25"/>
      <c r="JLD26" s="25"/>
      <c r="JLF26" s="25"/>
      <c r="JLH26" s="25"/>
      <c r="JLJ26" s="25"/>
      <c r="JLL26" s="25"/>
      <c r="JLN26" s="25"/>
      <c r="JLP26" s="25"/>
      <c r="JLR26" s="25"/>
      <c r="JLT26" s="25"/>
      <c r="JLV26" s="25"/>
      <c r="JLX26" s="25"/>
      <c r="JLZ26" s="25"/>
      <c r="JMB26" s="25"/>
      <c r="JMD26" s="25"/>
      <c r="JMF26" s="25"/>
      <c r="JMH26" s="25"/>
      <c r="JMJ26" s="25"/>
      <c r="JML26" s="25"/>
      <c r="JMN26" s="25"/>
      <c r="JMP26" s="25"/>
      <c r="JMR26" s="25"/>
      <c r="JMT26" s="25"/>
      <c r="JMV26" s="25"/>
      <c r="JMX26" s="25"/>
      <c r="JMZ26" s="25"/>
      <c r="JNB26" s="25"/>
      <c r="JND26" s="25"/>
      <c r="JNF26" s="25"/>
      <c r="JNH26" s="25"/>
      <c r="JNJ26" s="25"/>
      <c r="JNL26" s="25"/>
      <c r="JNN26" s="25"/>
      <c r="JNP26" s="25"/>
      <c r="JNR26" s="25"/>
      <c r="JNT26" s="25"/>
      <c r="JNV26" s="25"/>
      <c r="JNX26" s="25"/>
      <c r="JNZ26" s="25"/>
      <c r="JOB26" s="25"/>
      <c r="JOD26" s="25"/>
      <c r="JOF26" s="25"/>
      <c r="JOH26" s="25"/>
      <c r="JOJ26" s="25"/>
      <c r="JOL26" s="25"/>
      <c r="JON26" s="25"/>
      <c r="JOP26" s="25"/>
      <c r="JOR26" s="25"/>
      <c r="JOT26" s="25"/>
      <c r="JOV26" s="25"/>
      <c r="JOX26" s="25"/>
      <c r="JOZ26" s="25"/>
      <c r="JPB26" s="25"/>
      <c r="JPD26" s="25"/>
      <c r="JPF26" s="25"/>
      <c r="JPH26" s="25"/>
      <c r="JPJ26" s="25"/>
      <c r="JPL26" s="25"/>
      <c r="JPN26" s="25"/>
      <c r="JPP26" s="25"/>
      <c r="JPR26" s="25"/>
      <c r="JPT26" s="25"/>
      <c r="JPV26" s="25"/>
      <c r="JPX26" s="25"/>
      <c r="JPZ26" s="25"/>
      <c r="JQB26" s="25"/>
      <c r="JQD26" s="25"/>
      <c r="JQF26" s="25"/>
      <c r="JQH26" s="25"/>
      <c r="JQJ26" s="25"/>
      <c r="JQL26" s="25"/>
      <c r="JQN26" s="25"/>
      <c r="JQP26" s="25"/>
      <c r="JQR26" s="25"/>
      <c r="JQT26" s="25"/>
      <c r="JQV26" s="25"/>
      <c r="JQX26" s="25"/>
      <c r="JQZ26" s="25"/>
      <c r="JRB26" s="25"/>
      <c r="JRD26" s="25"/>
      <c r="JRF26" s="25"/>
      <c r="JRH26" s="25"/>
      <c r="JRJ26" s="25"/>
      <c r="JRL26" s="25"/>
      <c r="JRN26" s="25"/>
      <c r="JRP26" s="25"/>
      <c r="JRR26" s="25"/>
      <c r="JRT26" s="25"/>
      <c r="JRV26" s="25"/>
      <c r="JRX26" s="25"/>
      <c r="JRZ26" s="25"/>
      <c r="JSB26" s="25"/>
      <c r="JSD26" s="25"/>
      <c r="JSF26" s="25"/>
      <c r="JSH26" s="25"/>
      <c r="JSJ26" s="25"/>
      <c r="JSL26" s="25"/>
      <c r="JSN26" s="25"/>
      <c r="JSP26" s="25"/>
      <c r="JSR26" s="25"/>
      <c r="JST26" s="25"/>
      <c r="JSV26" s="25"/>
      <c r="JSX26" s="25"/>
      <c r="JSZ26" s="25"/>
      <c r="JTB26" s="25"/>
      <c r="JTD26" s="25"/>
      <c r="JTF26" s="25"/>
      <c r="JTH26" s="25"/>
      <c r="JTJ26" s="25"/>
      <c r="JTL26" s="25"/>
      <c r="JTN26" s="25"/>
      <c r="JTP26" s="25"/>
      <c r="JTR26" s="25"/>
      <c r="JTT26" s="25"/>
      <c r="JTV26" s="25"/>
      <c r="JTX26" s="25"/>
      <c r="JTZ26" s="25"/>
      <c r="JUB26" s="25"/>
      <c r="JUD26" s="25"/>
      <c r="JUF26" s="25"/>
      <c r="JUH26" s="25"/>
      <c r="JUJ26" s="25"/>
      <c r="JUL26" s="25"/>
      <c r="JUN26" s="25"/>
      <c r="JUP26" s="25"/>
      <c r="JUR26" s="25"/>
      <c r="JUT26" s="25"/>
      <c r="JUV26" s="25"/>
      <c r="JUX26" s="25"/>
      <c r="JUZ26" s="25"/>
      <c r="JVB26" s="25"/>
      <c r="JVD26" s="25"/>
      <c r="JVF26" s="25"/>
      <c r="JVH26" s="25"/>
      <c r="JVJ26" s="25"/>
      <c r="JVL26" s="25"/>
      <c r="JVN26" s="25"/>
      <c r="JVP26" s="25"/>
      <c r="JVR26" s="25"/>
      <c r="JVT26" s="25"/>
      <c r="JVV26" s="25"/>
      <c r="JVX26" s="25"/>
      <c r="JVZ26" s="25"/>
      <c r="JWB26" s="25"/>
      <c r="JWD26" s="25"/>
      <c r="JWF26" s="25"/>
      <c r="JWH26" s="25"/>
      <c r="JWJ26" s="25"/>
      <c r="JWL26" s="25"/>
      <c r="JWN26" s="25"/>
      <c r="JWP26" s="25"/>
      <c r="JWR26" s="25"/>
      <c r="JWT26" s="25"/>
      <c r="JWV26" s="25"/>
      <c r="JWX26" s="25"/>
      <c r="JWZ26" s="25"/>
      <c r="JXB26" s="25"/>
      <c r="JXD26" s="25"/>
      <c r="JXF26" s="25"/>
      <c r="JXH26" s="25"/>
      <c r="JXJ26" s="25"/>
      <c r="JXL26" s="25"/>
      <c r="JXN26" s="25"/>
      <c r="JXP26" s="25"/>
      <c r="JXR26" s="25"/>
      <c r="JXT26" s="25"/>
      <c r="JXV26" s="25"/>
      <c r="JXX26" s="25"/>
      <c r="JXZ26" s="25"/>
      <c r="JYB26" s="25"/>
      <c r="JYD26" s="25"/>
      <c r="JYF26" s="25"/>
      <c r="JYH26" s="25"/>
      <c r="JYJ26" s="25"/>
      <c r="JYL26" s="25"/>
      <c r="JYN26" s="25"/>
      <c r="JYP26" s="25"/>
      <c r="JYR26" s="25"/>
      <c r="JYT26" s="25"/>
      <c r="JYV26" s="25"/>
      <c r="JYX26" s="25"/>
      <c r="JYZ26" s="25"/>
      <c r="JZB26" s="25"/>
      <c r="JZD26" s="25"/>
      <c r="JZF26" s="25"/>
      <c r="JZH26" s="25"/>
      <c r="JZJ26" s="25"/>
      <c r="JZL26" s="25"/>
      <c r="JZN26" s="25"/>
      <c r="JZP26" s="25"/>
      <c r="JZR26" s="25"/>
      <c r="JZT26" s="25"/>
      <c r="JZV26" s="25"/>
      <c r="JZX26" s="25"/>
      <c r="JZZ26" s="25"/>
      <c r="KAB26" s="25"/>
      <c r="KAD26" s="25"/>
      <c r="KAF26" s="25"/>
      <c r="KAH26" s="25"/>
      <c r="KAJ26" s="25"/>
      <c r="KAL26" s="25"/>
      <c r="KAN26" s="25"/>
      <c r="KAP26" s="25"/>
      <c r="KAR26" s="25"/>
      <c r="KAT26" s="25"/>
      <c r="KAV26" s="25"/>
      <c r="KAX26" s="25"/>
      <c r="KAZ26" s="25"/>
      <c r="KBB26" s="25"/>
      <c r="KBD26" s="25"/>
      <c r="KBF26" s="25"/>
      <c r="KBH26" s="25"/>
      <c r="KBJ26" s="25"/>
      <c r="KBL26" s="25"/>
      <c r="KBN26" s="25"/>
      <c r="KBP26" s="25"/>
      <c r="KBR26" s="25"/>
      <c r="KBT26" s="25"/>
      <c r="KBV26" s="25"/>
      <c r="KBX26" s="25"/>
      <c r="KBZ26" s="25"/>
      <c r="KCB26" s="25"/>
      <c r="KCD26" s="25"/>
      <c r="KCF26" s="25"/>
      <c r="KCH26" s="25"/>
      <c r="KCJ26" s="25"/>
      <c r="KCL26" s="25"/>
      <c r="KCN26" s="25"/>
      <c r="KCP26" s="25"/>
      <c r="KCR26" s="25"/>
      <c r="KCT26" s="25"/>
      <c r="KCV26" s="25"/>
      <c r="KCX26" s="25"/>
      <c r="KCZ26" s="25"/>
      <c r="KDB26" s="25"/>
      <c r="KDD26" s="25"/>
      <c r="KDF26" s="25"/>
      <c r="KDH26" s="25"/>
      <c r="KDJ26" s="25"/>
      <c r="KDL26" s="25"/>
      <c r="KDN26" s="25"/>
      <c r="KDP26" s="25"/>
      <c r="KDR26" s="25"/>
      <c r="KDT26" s="25"/>
      <c r="KDV26" s="25"/>
      <c r="KDX26" s="25"/>
      <c r="KDZ26" s="25"/>
      <c r="KEB26" s="25"/>
      <c r="KED26" s="25"/>
      <c r="KEF26" s="25"/>
      <c r="KEH26" s="25"/>
      <c r="KEJ26" s="25"/>
      <c r="KEL26" s="25"/>
      <c r="KEN26" s="25"/>
      <c r="KEP26" s="25"/>
      <c r="KER26" s="25"/>
      <c r="KET26" s="25"/>
      <c r="KEV26" s="25"/>
      <c r="KEX26" s="25"/>
      <c r="KEZ26" s="25"/>
      <c r="KFB26" s="25"/>
      <c r="KFD26" s="25"/>
      <c r="KFF26" s="25"/>
      <c r="KFH26" s="25"/>
      <c r="KFJ26" s="25"/>
      <c r="KFL26" s="25"/>
      <c r="KFN26" s="25"/>
      <c r="KFP26" s="25"/>
      <c r="KFR26" s="25"/>
      <c r="KFT26" s="25"/>
      <c r="KFV26" s="25"/>
      <c r="KFX26" s="25"/>
      <c r="KFZ26" s="25"/>
      <c r="KGB26" s="25"/>
      <c r="KGD26" s="25"/>
      <c r="KGF26" s="25"/>
      <c r="KGH26" s="25"/>
      <c r="KGJ26" s="25"/>
      <c r="KGL26" s="25"/>
      <c r="KGN26" s="25"/>
      <c r="KGP26" s="25"/>
      <c r="KGR26" s="25"/>
      <c r="KGT26" s="25"/>
      <c r="KGV26" s="25"/>
      <c r="KGX26" s="25"/>
      <c r="KGZ26" s="25"/>
      <c r="KHB26" s="25"/>
      <c r="KHD26" s="25"/>
      <c r="KHF26" s="25"/>
      <c r="KHH26" s="25"/>
      <c r="KHJ26" s="25"/>
      <c r="KHL26" s="25"/>
      <c r="KHN26" s="25"/>
      <c r="KHP26" s="25"/>
      <c r="KHR26" s="25"/>
      <c r="KHT26" s="25"/>
      <c r="KHV26" s="25"/>
      <c r="KHX26" s="25"/>
      <c r="KHZ26" s="25"/>
      <c r="KIB26" s="25"/>
      <c r="KID26" s="25"/>
      <c r="KIF26" s="25"/>
      <c r="KIH26" s="25"/>
      <c r="KIJ26" s="25"/>
      <c r="KIL26" s="25"/>
      <c r="KIN26" s="25"/>
      <c r="KIP26" s="25"/>
      <c r="KIR26" s="25"/>
      <c r="KIT26" s="25"/>
      <c r="KIV26" s="25"/>
      <c r="KIX26" s="25"/>
      <c r="KIZ26" s="25"/>
      <c r="KJB26" s="25"/>
      <c r="KJD26" s="25"/>
      <c r="KJF26" s="25"/>
      <c r="KJH26" s="25"/>
      <c r="KJJ26" s="25"/>
      <c r="KJL26" s="25"/>
      <c r="KJN26" s="25"/>
      <c r="KJP26" s="25"/>
      <c r="KJR26" s="25"/>
      <c r="KJT26" s="25"/>
      <c r="KJV26" s="25"/>
      <c r="KJX26" s="25"/>
      <c r="KJZ26" s="25"/>
      <c r="KKB26" s="25"/>
      <c r="KKD26" s="25"/>
      <c r="KKF26" s="25"/>
      <c r="KKH26" s="25"/>
      <c r="KKJ26" s="25"/>
      <c r="KKL26" s="25"/>
      <c r="KKN26" s="25"/>
      <c r="KKP26" s="25"/>
      <c r="KKR26" s="25"/>
      <c r="KKT26" s="25"/>
      <c r="KKV26" s="25"/>
      <c r="KKX26" s="25"/>
      <c r="KKZ26" s="25"/>
      <c r="KLB26" s="25"/>
      <c r="KLD26" s="25"/>
      <c r="KLF26" s="25"/>
      <c r="KLH26" s="25"/>
      <c r="KLJ26" s="25"/>
      <c r="KLL26" s="25"/>
      <c r="KLN26" s="25"/>
      <c r="KLP26" s="25"/>
      <c r="KLR26" s="25"/>
      <c r="KLT26" s="25"/>
      <c r="KLV26" s="25"/>
      <c r="KLX26" s="25"/>
      <c r="KLZ26" s="25"/>
      <c r="KMB26" s="25"/>
      <c r="KMD26" s="25"/>
      <c r="KMF26" s="25"/>
      <c r="KMH26" s="25"/>
      <c r="KMJ26" s="25"/>
      <c r="KML26" s="25"/>
      <c r="KMN26" s="25"/>
      <c r="KMP26" s="25"/>
      <c r="KMR26" s="25"/>
      <c r="KMT26" s="25"/>
      <c r="KMV26" s="25"/>
      <c r="KMX26" s="25"/>
      <c r="KMZ26" s="25"/>
      <c r="KNB26" s="25"/>
      <c r="KND26" s="25"/>
      <c r="KNF26" s="25"/>
      <c r="KNH26" s="25"/>
      <c r="KNJ26" s="25"/>
      <c r="KNL26" s="25"/>
      <c r="KNN26" s="25"/>
      <c r="KNP26" s="25"/>
      <c r="KNR26" s="25"/>
      <c r="KNT26" s="25"/>
      <c r="KNV26" s="25"/>
      <c r="KNX26" s="25"/>
      <c r="KNZ26" s="25"/>
      <c r="KOB26" s="25"/>
      <c r="KOD26" s="25"/>
      <c r="KOF26" s="25"/>
      <c r="KOH26" s="25"/>
      <c r="KOJ26" s="25"/>
      <c r="KOL26" s="25"/>
      <c r="KON26" s="25"/>
      <c r="KOP26" s="25"/>
      <c r="KOR26" s="25"/>
      <c r="KOT26" s="25"/>
      <c r="KOV26" s="25"/>
      <c r="KOX26" s="25"/>
      <c r="KOZ26" s="25"/>
      <c r="KPB26" s="25"/>
      <c r="KPD26" s="25"/>
      <c r="KPF26" s="25"/>
      <c r="KPH26" s="25"/>
      <c r="KPJ26" s="25"/>
      <c r="KPL26" s="25"/>
      <c r="KPN26" s="25"/>
      <c r="KPP26" s="25"/>
      <c r="KPR26" s="25"/>
      <c r="KPT26" s="25"/>
      <c r="KPV26" s="25"/>
      <c r="KPX26" s="25"/>
      <c r="KPZ26" s="25"/>
      <c r="KQB26" s="25"/>
      <c r="KQD26" s="25"/>
      <c r="KQF26" s="25"/>
      <c r="KQH26" s="25"/>
      <c r="KQJ26" s="25"/>
      <c r="KQL26" s="25"/>
      <c r="KQN26" s="25"/>
      <c r="KQP26" s="25"/>
      <c r="KQR26" s="25"/>
      <c r="KQT26" s="25"/>
      <c r="KQV26" s="25"/>
      <c r="KQX26" s="25"/>
      <c r="KQZ26" s="25"/>
      <c r="KRB26" s="25"/>
      <c r="KRD26" s="25"/>
      <c r="KRF26" s="25"/>
      <c r="KRH26" s="25"/>
      <c r="KRJ26" s="25"/>
      <c r="KRL26" s="25"/>
      <c r="KRN26" s="25"/>
      <c r="KRP26" s="25"/>
      <c r="KRR26" s="25"/>
      <c r="KRT26" s="25"/>
      <c r="KRV26" s="25"/>
      <c r="KRX26" s="25"/>
      <c r="KRZ26" s="25"/>
      <c r="KSB26" s="25"/>
      <c r="KSD26" s="25"/>
      <c r="KSF26" s="25"/>
      <c r="KSH26" s="25"/>
      <c r="KSJ26" s="25"/>
      <c r="KSL26" s="25"/>
      <c r="KSN26" s="25"/>
      <c r="KSP26" s="25"/>
      <c r="KSR26" s="25"/>
      <c r="KST26" s="25"/>
      <c r="KSV26" s="25"/>
      <c r="KSX26" s="25"/>
      <c r="KSZ26" s="25"/>
      <c r="KTB26" s="25"/>
      <c r="KTD26" s="25"/>
      <c r="KTF26" s="25"/>
      <c r="KTH26" s="25"/>
      <c r="KTJ26" s="25"/>
      <c r="KTL26" s="25"/>
      <c r="KTN26" s="25"/>
      <c r="KTP26" s="25"/>
      <c r="KTR26" s="25"/>
      <c r="KTT26" s="25"/>
      <c r="KTV26" s="25"/>
      <c r="KTX26" s="25"/>
      <c r="KTZ26" s="25"/>
      <c r="KUB26" s="25"/>
      <c r="KUD26" s="25"/>
      <c r="KUF26" s="25"/>
      <c r="KUH26" s="25"/>
      <c r="KUJ26" s="25"/>
      <c r="KUL26" s="25"/>
      <c r="KUN26" s="25"/>
      <c r="KUP26" s="25"/>
      <c r="KUR26" s="25"/>
      <c r="KUT26" s="25"/>
      <c r="KUV26" s="25"/>
      <c r="KUX26" s="25"/>
      <c r="KUZ26" s="25"/>
      <c r="KVB26" s="25"/>
      <c r="KVD26" s="25"/>
      <c r="KVF26" s="25"/>
      <c r="KVH26" s="25"/>
      <c r="KVJ26" s="25"/>
      <c r="KVL26" s="25"/>
      <c r="KVN26" s="25"/>
      <c r="KVP26" s="25"/>
      <c r="KVR26" s="25"/>
      <c r="KVT26" s="25"/>
      <c r="KVV26" s="25"/>
      <c r="KVX26" s="25"/>
      <c r="KVZ26" s="25"/>
      <c r="KWB26" s="25"/>
      <c r="KWD26" s="25"/>
      <c r="KWF26" s="25"/>
      <c r="KWH26" s="25"/>
      <c r="KWJ26" s="25"/>
      <c r="KWL26" s="25"/>
      <c r="KWN26" s="25"/>
      <c r="KWP26" s="25"/>
      <c r="KWR26" s="25"/>
      <c r="KWT26" s="25"/>
      <c r="KWV26" s="25"/>
      <c r="KWX26" s="25"/>
      <c r="KWZ26" s="25"/>
      <c r="KXB26" s="25"/>
      <c r="KXD26" s="25"/>
      <c r="KXF26" s="25"/>
      <c r="KXH26" s="25"/>
      <c r="KXJ26" s="25"/>
      <c r="KXL26" s="25"/>
      <c r="KXN26" s="25"/>
      <c r="KXP26" s="25"/>
      <c r="KXR26" s="25"/>
      <c r="KXT26" s="25"/>
      <c r="KXV26" s="25"/>
      <c r="KXX26" s="25"/>
      <c r="KXZ26" s="25"/>
      <c r="KYB26" s="25"/>
      <c r="KYD26" s="25"/>
      <c r="KYF26" s="25"/>
      <c r="KYH26" s="25"/>
      <c r="KYJ26" s="25"/>
      <c r="KYL26" s="25"/>
      <c r="KYN26" s="25"/>
      <c r="KYP26" s="25"/>
      <c r="KYR26" s="25"/>
      <c r="KYT26" s="25"/>
      <c r="KYV26" s="25"/>
      <c r="KYX26" s="25"/>
      <c r="KYZ26" s="25"/>
      <c r="KZB26" s="25"/>
      <c r="KZD26" s="25"/>
      <c r="KZF26" s="25"/>
      <c r="KZH26" s="25"/>
      <c r="KZJ26" s="25"/>
      <c r="KZL26" s="25"/>
      <c r="KZN26" s="25"/>
      <c r="KZP26" s="25"/>
      <c r="KZR26" s="25"/>
      <c r="KZT26" s="25"/>
      <c r="KZV26" s="25"/>
      <c r="KZX26" s="25"/>
      <c r="KZZ26" s="25"/>
      <c r="LAB26" s="25"/>
      <c r="LAD26" s="25"/>
      <c r="LAF26" s="25"/>
      <c r="LAH26" s="25"/>
      <c r="LAJ26" s="25"/>
      <c r="LAL26" s="25"/>
      <c r="LAN26" s="25"/>
      <c r="LAP26" s="25"/>
      <c r="LAR26" s="25"/>
      <c r="LAT26" s="25"/>
      <c r="LAV26" s="25"/>
      <c r="LAX26" s="25"/>
      <c r="LAZ26" s="25"/>
      <c r="LBB26" s="25"/>
      <c r="LBD26" s="25"/>
      <c r="LBF26" s="25"/>
      <c r="LBH26" s="25"/>
      <c r="LBJ26" s="25"/>
      <c r="LBL26" s="25"/>
      <c r="LBN26" s="25"/>
      <c r="LBP26" s="25"/>
      <c r="LBR26" s="25"/>
      <c r="LBT26" s="25"/>
      <c r="LBV26" s="25"/>
      <c r="LBX26" s="25"/>
      <c r="LBZ26" s="25"/>
      <c r="LCB26" s="25"/>
      <c r="LCD26" s="25"/>
      <c r="LCF26" s="25"/>
      <c r="LCH26" s="25"/>
      <c r="LCJ26" s="25"/>
      <c r="LCL26" s="25"/>
      <c r="LCN26" s="25"/>
      <c r="LCP26" s="25"/>
      <c r="LCR26" s="25"/>
      <c r="LCT26" s="25"/>
      <c r="LCV26" s="25"/>
      <c r="LCX26" s="25"/>
      <c r="LCZ26" s="25"/>
      <c r="LDB26" s="25"/>
      <c r="LDD26" s="25"/>
      <c r="LDF26" s="25"/>
      <c r="LDH26" s="25"/>
      <c r="LDJ26" s="25"/>
      <c r="LDL26" s="25"/>
      <c r="LDN26" s="25"/>
      <c r="LDP26" s="25"/>
      <c r="LDR26" s="25"/>
      <c r="LDT26" s="25"/>
      <c r="LDV26" s="25"/>
      <c r="LDX26" s="25"/>
      <c r="LDZ26" s="25"/>
      <c r="LEB26" s="25"/>
      <c r="LED26" s="25"/>
      <c r="LEF26" s="25"/>
      <c r="LEH26" s="25"/>
      <c r="LEJ26" s="25"/>
      <c r="LEL26" s="25"/>
      <c r="LEN26" s="25"/>
      <c r="LEP26" s="25"/>
      <c r="LER26" s="25"/>
      <c r="LET26" s="25"/>
      <c r="LEV26" s="25"/>
      <c r="LEX26" s="25"/>
      <c r="LEZ26" s="25"/>
      <c r="LFB26" s="25"/>
      <c r="LFD26" s="25"/>
      <c r="LFF26" s="25"/>
      <c r="LFH26" s="25"/>
      <c r="LFJ26" s="25"/>
      <c r="LFL26" s="25"/>
      <c r="LFN26" s="25"/>
      <c r="LFP26" s="25"/>
      <c r="LFR26" s="25"/>
      <c r="LFT26" s="25"/>
      <c r="LFV26" s="25"/>
      <c r="LFX26" s="25"/>
      <c r="LFZ26" s="25"/>
      <c r="LGB26" s="25"/>
      <c r="LGD26" s="25"/>
      <c r="LGF26" s="25"/>
      <c r="LGH26" s="25"/>
      <c r="LGJ26" s="25"/>
      <c r="LGL26" s="25"/>
      <c r="LGN26" s="25"/>
      <c r="LGP26" s="25"/>
      <c r="LGR26" s="25"/>
      <c r="LGT26" s="25"/>
      <c r="LGV26" s="25"/>
      <c r="LGX26" s="25"/>
      <c r="LGZ26" s="25"/>
      <c r="LHB26" s="25"/>
      <c r="LHD26" s="25"/>
      <c r="LHF26" s="25"/>
      <c r="LHH26" s="25"/>
      <c r="LHJ26" s="25"/>
      <c r="LHL26" s="25"/>
      <c r="LHN26" s="25"/>
      <c r="LHP26" s="25"/>
      <c r="LHR26" s="25"/>
      <c r="LHT26" s="25"/>
      <c r="LHV26" s="25"/>
      <c r="LHX26" s="25"/>
      <c r="LHZ26" s="25"/>
      <c r="LIB26" s="25"/>
      <c r="LID26" s="25"/>
      <c r="LIF26" s="25"/>
      <c r="LIH26" s="25"/>
      <c r="LIJ26" s="25"/>
      <c r="LIL26" s="25"/>
      <c r="LIN26" s="25"/>
      <c r="LIP26" s="25"/>
      <c r="LIR26" s="25"/>
      <c r="LIT26" s="25"/>
      <c r="LIV26" s="25"/>
      <c r="LIX26" s="25"/>
      <c r="LIZ26" s="25"/>
      <c r="LJB26" s="25"/>
      <c r="LJD26" s="25"/>
      <c r="LJF26" s="25"/>
      <c r="LJH26" s="25"/>
      <c r="LJJ26" s="25"/>
      <c r="LJL26" s="25"/>
      <c r="LJN26" s="25"/>
      <c r="LJP26" s="25"/>
      <c r="LJR26" s="25"/>
      <c r="LJT26" s="25"/>
      <c r="LJV26" s="25"/>
      <c r="LJX26" s="25"/>
      <c r="LJZ26" s="25"/>
      <c r="LKB26" s="25"/>
      <c r="LKD26" s="25"/>
      <c r="LKF26" s="25"/>
      <c r="LKH26" s="25"/>
      <c r="LKJ26" s="25"/>
      <c r="LKL26" s="25"/>
      <c r="LKN26" s="25"/>
      <c r="LKP26" s="25"/>
      <c r="LKR26" s="25"/>
      <c r="LKT26" s="25"/>
      <c r="LKV26" s="25"/>
      <c r="LKX26" s="25"/>
      <c r="LKZ26" s="25"/>
      <c r="LLB26" s="25"/>
      <c r="LLD26" s="25"/>
      <c r="LLF26" s="25"/>
      <c r="LLH26" s="25"/>
      <c r="LLJ26" s="25"/>
      <c r="LLL26" s="25"/>
      <c r="LLN26" s="25"/>
      <c r="LLP26" s="25"/>
      <c r="LLR26" s="25"/>
      <c r="LLT26" s="25"/>
      <c r="LLV26" s="25"/>
      <c r="LLX26" s="25"/>
      <c r="LLZ26" s="25"/>
      <c r="LMB26" s="25"/>
      <c r="LMD26" s="25"/>
      <c r="LMF26" s="25"/>
      <c r="LMH26" s="25"/>
      <c r="LMJ26" s="25"/>
      <c r="LML26" s="25"/>
      <c r="LMN26" s="25"/>
      <c r="LMP26" s="25"/>
      <c r="LMR26" s="25"/>
      <c r="LMT26" s="25"/>
      <c r="LMV26" s="25"/>
      <c r="LMX26" s="25"/>
      <c r="LMZ26" s="25"/>
      <c r="LNB26" s="25"/>
      <c r="LND26" s="25"/>
      <c r="LNF26" s="25"/>
      <c r="LNH26" s="25"/>
      <c r="LNJ26" s="25"/>
      <c r="LNL26" s="25"/>
      <c r="LNN26" s="25"/>
      <c r="LNP26" s="25"/>
      <c r="LNR26" s="25"/>
      <c r="LNT26" s="25"/>
      <c r="LNV26" s="25"/>
      <c r="LNX26" s="25"/>
      <c r="LNZ26" s="25"/>
      <c r="LOB26" s="25"/>
      <c r="LOD26" s="25"/>
      <c r="LOF26" s="25"/>
      <c r="LOH26" s="25"/>
      <c r="LOJ26" s="25"/>
      <c r="LOL26" s="25"/>
      <c r="LON26" s="25"/>
      <c r="LOP26" s="25"/>
      <c r="LOR26" s="25"/>
      <c r="LOT26" s="25"/>
      <c r="LOV26" s="25"/>
      <c r="LOX26" s="25"/>
      <c r="LOZ26" s="25"/>
      <c r="LPB26" s="25"/>
      <c r="LPD26" s="25"/>
      <c r="LPF26" s="25"/>
      <c r="LPH26" s="25"/>
      <c r="LPJ26" s="25"/>
      <c r="LPL26" s="25"/>
      <c r="LPN26" s="25"/>
      <c r="LPP26" s="25"/>
      <c r="LPR26" s="25"/>
      <c r="LPT26" s="25"/>
      <c r="LPV26" s="25"/>
      <c r="LPX26" s="25"/>
      <c r="LPZ26" s="25"/>
      <c r="LQB26" s="25"/>
      <c r="LQD26" s="25"/>
      <c r="LQF26" s="25"/>
      <c r="LQH26" s="25"/>
      <c r="LQJ26" s="25"/>
      <c r="LQL26" s="25"/>
      <c r="LQN26" s="25"/>
      <c r="LQP26" s="25"/>
      <c r="LQR26" s="25"/>
      <c r="LQT26" s="25"/>
      <c r="LQV26" s="25"/>
      <c r="LQX26" s="25"/>
      <c r="LQZ26" s="25"/>
      <c r="LRB26" s="25"/>
      <c r="LRD26" s="25"/>
      <c r="LRF26" s="25"/>
      <c r="LRH26" s="25"/>
      <c r="LRJ26" s="25"/>
      <c r="LRL26" s="25"/>
      <c r="LRN26" s="25"/>
      <c r="LRP26" s="25"/>
      <c r="LRR26" s="25"/>
      <c r="LRT26" s="25"/>
      <c r="LRV26" s="25"/>
      <c r="LRX26" s="25"/>
      <c r="LRZ26" s="25"/>
      <c r="LSB26" s="25"/>
      <c r="LSD26" s="25"/>
      <c r="LSF26" s="25"/>
      <c r="LSH26" s="25"/>
      <c r="LSJ26" s="25"/>
      <c r="LSL26" s="25"/>
      <c r="LSN26" s="25"/>
      <c r="LSP26" s="25"/>
      <c r="LSR26" s="25"/>
      <c r="LST26" s="25"/>
      <c r="LSV26" s="25"/>
      <c r="LSX26" s="25"/>
      <c r="LSZ26" s="25"/>
      <c r="LTB26" s="25"/>
      <c r="LTD26" s="25"/>
      <c r="LTF26" s="25"/>
      <c r="LTH26" s="25"/>
      <c r="LTJ26" s="25"/>
      <c r="LTL26" s="25"/>
      <c r="LTN26" s="25"/>
      <c r="LTP26" s="25"/>
      <c r="LTR26" s="25"/>
      <c r="LTT26" s="25"/>
      <c r="LTV26" s="25"/>
      <c r="LTX26" s="25"/>
      <c r="LTZ26" s="25"/>
      <c r="LUB26" s="25"/>
      <c r="LUD26" s="25"/>
      <c r="LUF26" s="25"/>
      <c r="LUH26" s="25"/>
      <c r="LUJ26" s="25"/>
      <c r="LUL26" s="25"/>
      <c r="LUN26" s="25"/>
      <c r="LUP26" s="25"/>
      <c r="LUR26" s="25"/>
      <c r="LUT26" s="25"/>
      <c r="LUV26" s="25"/>
      <c r="LUX26" s="25"/>
      <c r="LUZ26" s="25"/>
      <c r="LVB26" s="25"/>
      <c r="LVD26" s="25"/>
      <c r="LVF26" s="25"/>
      <c r="LVH26" s="25"/>
      <c r="LVJ26" s="25"/>
      <c r="LVL26" s="25"/>
      <c r="LVN26" s="25"/>
      <c r="LVP26" s="25"/>
      <c r="LVR26" s="25"/>
      <c r="LVT26" s="25"/>
      <c r="LVV26" s="25"/>
      <c r="LVX26" s="25"/>
      <c r="LVZ26" s="25"/>
      <c r="LWB26" s="25"/>
      <c r="LWD26" s="25"/>
      <c r="LWF26" s="25"/>
      <c r="LWH26" s="25"/>
      <c r="LWJ26" s="25"/>
      <c r="LWL26" s="25"/>
      <c r="LWN26" s="25"/>
      <c r="LWP26" s="25"/>
      <c r="LWR26" s="25"/>
      <c r="LWT26" s="25"/>
      <c r="LWV26" s="25"/>
      <c r="LWX26" s="25"/>
      <c r="LWZ26" s="25"/>
      <c r="LXB26" s="25"/>
      <c r="LXD26" s="25"/>
      <c r="LXF26" s="25"/>
      <c r="LXH26" s="25"/>
      <c r="LXJ26" s="25"/>
      <c r="LXL26" s="25"/>
      <c r="LXN26" s="25"/>
      <c r="LXP26" s="25"/>
      <c r="LXR26" s="25"/>
      <c r="LXT26" s="25"/>
      <c r="LXV26" s="25"/>
      <c r="LXX26" s="25"/>
      <c r="LXZ26" s="25"/>
      <c r="LYB26" s="25"/>
      <c r="LYD26" s="25"/>
      <c r="LYF26" s="25"/>
      <c r="LYH26" s="25"/>
      <c r="LYJ26" s="25"/>
      <c r="LYL26" s="25"/>
      <c r="LYN26" s="25"/>
      <c r="LYP26" s="25"/>
      <c r="LYR26" s="25"/>
      <c r="LYT26" s="25"/>
      <c r="LYV26" s="25"/>
      <c r="LYX26" s="25"/>
      <c r="LYZ26" s="25"/>
      <c r="LZB26" s="25"/>
      <c r="LZD26" s="25"/>
      <c r="LZF26" s="25"/>
      <c r="LZH26" s="25"/>
      <c r="LZJ26" s="25"/>
      <c r="LZL26" s="25"/>
      <c r="LZN26" s="25"/>
      <c r="LZP26" s="25"/>
      <c r="LZR26" s="25"/>
      <c r="LZT26" s="25"/>
      <c r="LZV26" s="25"/>
      <c r="LZX26" s="25"/>
      <c r="LZZ26" s="25"/>
      <c r="MAB26" s="25"/>
      <c r="MAD26" s="25"/>
      <c r="MAF26" s="25"/>
      <c r="MAH26" s="25"/>
      <c r="MAJ26" s="25"/>
      <c r="MAL26" s="25"/>
      <c r="MAN26" s="25"/>
      <c r="MAP26" s="25"/>
      <c r="MAR26" s="25"/>
      <c r="MAT26" s="25"/>
      <c r="MAV26" s="25"/>
      <c r="MAX26" s="25"/>
      <c r="MAZ26" s="25"/>
      <c r="MBB26" s="25"/>
      <c r="MBD26" s="25"/>
      <c r="MBF26" s="25"/>
      <c r="MBH26" s="25"/>
      <c r="MBJ26" s="25"/>
      <c r="MBL26" s="25"/>
      <c r="MBN26" s="25"/>
      <c r="MBP26" s="25"/>
      <c r="MBR26" s="25"/>
      <c r="MBT26" s="25"/>
      <c r="MBV26" s="25"/>
      <c r="MBX26" s="25"/>
      <c r="MBZ26" s="25"/>
      <c r="MCB26" s="25"/>
      <c r="MCD26" s="25"/>
      <c r="MCF26" s="25"/>
      <c r="MCH26" s="25"/>
      <c r="MCJ26" s="25"/>
      <c r="MCL26" s="25"/>
      <c r="MCN26" s="25"/>
      <c r="MCP26" s="25"/>
      <c r="MCR26" s="25"/>
      <c r="MCT26" s="25"/>
      <c r="MCV26" s="25"/>
      <c r="MCX26" s="25"/>
      <c r="MCZ26" s="25"/>
      <c r="MDB26" s="25"/>
      <c r="MDD26" s="25"/>
      <c r="MDF26" s="25"/>
      <c r="MDH26" s="25"/>
      <c r="MDJ26" s="25"/>
      <c r="MDL26" s="25"/>
      <c r="MDN26" s="25"/>
      <c r="MDP26" s="25"/>
      <c r="MDR26" s="25"/>
      <c r="MDT26" s="25"/>
      <c r="MDV26" s="25"/>
      <c r="MDX26" s="25"/>
      <c r="MDZ26" s="25"/>
      <c r="MEB26" s="25"/>
      <c r="MED26" s="25"/>
      <c r="MEF26" s="25"/>
      <c r="MEH26" s="25"/>
      <c r="MEJ26" s="25"/>
      <c r="MEL26" s="25"/>
      <c r="MEN26" s="25"/>
      <c r="MEP26" s="25"/>
      <c r="MER26" s="25"/>
      <c r="MET26" s="25"/>
      <c r="MEV26" s="25"/>
      <c r="MEX26" s="25"/>
      <c r="MEZ26" s="25"/>
      <c r="MFB26" s="25"/>
      <c r="MFD26" s="25"/>
      <c r="MFF26" s="25"/>
      <c r="MFH26" s="25"/>
      <c r="MFJ26" s="25"/>
      <c r="MFL26" s="25"/>
      <c r="MFN26" s="25"/>
      <c r="MFP26" s="25"/>
      <c r="MFR26" s="25"/>
      <c r="MFT26" s="25"/>
      <c r="MFV26" s="25"/>
      <c r="MFX26" s="25"/>
      <c r="MFZ26" s="25"/>
      <c r="MGB26" s="25"/>
      <c r="MGD26" s="25"/>
      <c r="MGF26" s="25"/>
      <c r="MGH26" s="25"/>
      <c r="MGJ26" s="25"/>
      <c r="MGL26" s="25"/>
      <c r="MGN26" s="25"/>
      <c r="MGP26" s="25"/>
      <c r="MGR26" s="25"/>
      <c r="MGT26" s="25"/>
      <c r="MGV26" s="25"/>
      <c r="MGX26" s="25"/>
      <c r="MGZ26" s="25"/>
      <c r="MHB26" s="25"/>
      <c r="MHD26" s="25"/>
      <c r="MHF26" s="25"/>
      <c r="MHH26" s="25"/>
      <c r="MHJ26" s="25"/>
      <c r="MHL26" s="25"/>
      <c r="MHN26" s="25"/>
      <c r="MHP26" s="25"/>
      <c r="MHR26" s="25"/>
      <c r="MHT26" s="25"/>
      <c r="MHV26" s="25"/>
      <c r="MHX26" s="25"/>
      <c r="MHZ26" s="25"/>
      <c r="MIB26" s="25"/>
      <c r="MID26" s="25"/>
      <c r="MIF26" s="25"/>
      <c r="MIH26" s="25"/>
      <c r="MIJ26" s="25"/>
      <c r="MIL26" s="25"/>
      <c r="MIN26" s="25"/>
      <c r="MIP26" s="25"/>
      <c r="MIR26" s="25"/>
      <c r="MIT26" s="25"/>
      <c r="MIV26" s="25"/>
      <c r="MIX26" s="25"/>
      <c r="MIZ26" s="25"/>
      <c r="MJB26" s="25"/>
      <c r="MJD26" s="25"/>
      <c r="MJF26" s="25"/>
      <c r="MJH26" s="25"/>
      <c r="MJJ26" s="25"/>
      <c r="MJL26" s="25"/>
      <c r="MJN26" s="25"/>
      <c r="MJP26" s="25"/>
      <c r="MJR26" s="25"/>
      <c r="MJT26" s="25"/>
      <c r="MJV26" s="25"/>
      <c r="MJX26" s="25"/>
      <c r="MJZ26" s="25"/>
      <c r="MKB26" s="25"/>
      <c r="MKD26" s="25"/>
      <c r="MKF26" s="25"/>
      <c r="MKH26" s="25"/>
      <c r="MKJ26" s="25"/>
      <c r="MKL26" s="25"/>
      <c r="MKN26" s="25"/>
      <c r="MKP26" s="25"/>
      <c r="MKR26" s="25"/>
      <c r="MKT26" s="25"/>
      <c r="MKV26" s="25"/>
      <c r="MKX26" s="25"/>
      <c r="MKZ26" s="25"/>
      <c r="MLB26" s="25"/>
      <c r="MLD26" s="25"/>
      <c r="MLF26" s="25"/>
      <c r="MLH26" s="25"/>
      <c r="MLJ26" s="25"/>
      <c r="MLL26" s="25"/>
      <c r="MLN26" s="25"/>
      <c r="MLP26" s="25"/>
      <c r="MLR26" s="25"/>
      <c r="MLT26" s="25"/>
      <c r="MLV26" s="25"/>
      <c r="MLX26" s="25"/>
      <c r="MLZ26" s="25"/>
      <c r="MMB26" s="25"/>
      <c r="MMD26" s="25"/>
      <c r="MMF26" s="25"/>
      <c r="MMH26" s="25"/>
      <c r="MMJ26" s="25"/>
      <c r="MML26" s="25"/>
      <c r="MMN26" s="25"/>
      <c r="MMP26" s="25"/>
      <c r="MMR26" s="25"/>
      <c r="MMT26" s="25"/>
      <c r="MMV26" s="25"/>
      <c r="MMX26" s="25"/>
      <c r="MMZ26" s="25"/>
      <c r="MNB26" s="25"/>
      <c r="MND26" s="25"/>
      <c r="MNF26" s="25"/>
      <c r="MNH26" s="25"/>
      <c r="MNJ26" s="25"/>
      <c r="MNL26" s="25"/>
      <c r="MNN26" s="25"/>
      <c r="MNP26" s="25"/>
      <c r="MNR26" s="25"/>
      <c r="MNT26" s="25"/>
      <c r="MNV26" s="25"/>
      <c r="MNX26" s="25"/>
      <c r="MNZ26" s="25"/>
      <c r="MOB26" s="25"/>
      <c r="MOD26" s="25"/>
      <c r="MOF26" s="25"/>
      <c r="MOH26" s="25"/>
      <c r="MOJ26" s="25"/>
      <c r="MOL26" s="25"/>
      <c r="MON26" s="25"/>
      <c r="MOP26" s="25"/>
      <c r="MOR26" s="25"/>
      <c r="MOT26" s="25"/>
      <c r="MOV26" s="25"/>
      <c r="MOX26" s="25"/>
      <c r="MOZ26" s="25"/>
      <c r="MPB26" s="25"/>
      <c r="MPD26" s="25"/>
      <c r="MPF26" s="25"/>
      <c r="MPH26" s="25"/>
      <c r="MPJ26" s="25"/>
      <c r="MPL26" s="25"/>
      <c r="MPN26" s="25"/>
      <c r="MPP26" s="25"/>
      <c r="MPR26" s="25"/>
      <c r="MPT26" s="25"/>
      <c r="MPV26" s="25"/>
      <c r="MPX26" s="25"/>
      <c r="MPZ26" s="25"/>
      <c r="MQB26" s="25"/>
      <c r="MQD26" s="25"/>
      <c r="MQF26" s="25"/>
      <c r="MQH26" s="25"/>
      <c r="MQJ26" s="25"/>
      <c r="MQL26" s="25"/>
      <c r="MQN26" s="25"/>
      <c r="MQP26" s="25"/>
      <c r="MQR26" s="25"/>
      <c r="MQT26" s="25"/>
      <c r="MQV26" s="25"/>
      <c r="MQX26" s="25"/>
      <c r="MQZ26" s="25"/>
      <c r="MRB26" s="25"/>
      <c r="MRD26" s="25"/>
      <c r="MRF26" s="25"/>
      <c r="MRH26" s="25"/>
      <c r="MRJ26" s="25"/>
      <c r="MRL26" s="25"/>
      <c r="MRN26" s="25"/>
      <c r="MRP26" s="25"/>
      <c r="MRR26" s="25"/>
      <c r="MRT26" s="25"/>
      <c r="MRV26" s="25"/>
      <c r="MRX26" s="25"/>
      <c r="MRZ26" s="25"/>
      <c r="MSB26" s="25"/>
      <c r="MSD26" s="25"/>
      <c r="MSF26" s="25"/>
      <c r="MSH26" s="25"/>
      <c r="MSJ26" s="25"/>
      <c r="MSL26" s="25"/>
      <c r="MSN26" s="25"/>
      <c r="MSP26" s="25"/>
      <c r="MSR26" s="25"/>
      <c r="MST26" s="25"/>
      <c r="MSV26" s="25"/>
      <c r="MSX26" s="25"/>
      <c r="MSZ26" s="25"/>
      <c r="MTB26" s="25"/>
      <c r="MTD26" s="25"/>
      <c r="MTF26" s="25"/>
      <c r="MTH26" s="25"/>
      <c r="MTJ26" s="25"/>
      <c r="MTL26" s="25"/>
      <c r="MTN26" s="25"/>
      <c r="MTP26" s="25"/>
      <c r="MTR26" s="25"/>
      <c r="MTT26" s="25"/>
      <c r="MTV26" s="25"/>
      <c r="MTX26" s="25"/>
      <c r="MTZ26" s="25"/>
      <c r="MUB26" s="25"/>
      <c r="MUD26" s="25"/>
      <c r="MUF26" s="25"/>
      <c r="MUH26" s="25"/>
      <c r="MUJ26" s="25"/>
      <c r="MUL26" s="25"/>
      <c r="MUN26" s="25"/>
      <c r="MUP26" s="25"/>
      <c r="MUR26" s="25"/>
      <c r="MUT26" s="25"/>
      <c r="MUV26" s="25"/>
      <c r="MUX26" s="25"/>
      <c r="MUZ26" s="25"/>
      <c r="MVB26" s="25"/>
      <c r="MVD26" s="25"/>
      <c r="MVF26" s="25"/>
      <c r="MVH26" s="25"/>
      <c r="MVJ26" s="25"/>
      <c r="MVL26" s="25"/>
      <c r="MVN26" s="25"/>
      <c r="MVP26" s="25"/>
      <c r="MVR26" s="25"/>
      <c r="MVT26" s="25"/>
      <c r="MVV26" s="25"/>
      <c r="MVX26" s="25"/>
      <c r="MVZ26" s="25"/>
      <c r="MWB26" s="25"/>
      <c r="MWD26" s="25"/>
      <c r="MWF26" s="25"/>
      <c r="MWH26" s="25"/>
      <c r="MWJ26" s="25"/>
      <c r="MWL26" s="25"/>
      <c r="MWN26" s="25"/>
      <c r="MWP26" s="25"/>
      <c r="MWR26" s="25"/>
      <c r="MWT26" s="25"/>
      <c r="MWV26" s="25"/>
      <c r="MWX26" s="25"/>
      <c r="MWZ26" s="25"/>
      <c r="MXB26" s="25"/>
      <c r="MXD26" s="25"/>
      <c r="MXF26" s="25"/>
      <c r="MXH26" s="25"/>
      <c r="MXJ26" s="25"/>
      <c r="MXL26" s="25"/>
      <c r="MXN26" s="25"/>
      <c r="MXP26" s="25"/>
      <c r="MXR26" s="25"/>
      <c r="MXT26" s="25"/>
      <c r="MXV26" s="25"/>
      <c r="MXX26" s="25"/>
      <c r="MXZ26" s="25"/>
      <c r="MYB26" s="25"/>
      <c r="MYD26" s="25"/>
      <c r="MYF26" s="25"/>
      <c r="MYH26" s="25"/>
      <c r="MYJ26" s="25"/>
      <c r="MYL26" s="25"/>
      <c r="MYN26" s="25"/>
      <c r="MYP26" s="25"/>
      <c r="MYR26" s="25"/>
      <c r="MYT26" s="25"/>
      <c r="MYV26" s="25"/>
      <c r="MYX26" s="25"/>
      <c r="MYZ26" s="25"/>
      <c r="MZB26" s="25"/>
      <c r="MZD26" s="25"/>
      <c r="MZF26" s="25"/>
      <c r="MZH26" s="25"/>
      <c r="MZJ26" s="25"/>
      <c r="MZL26" s="25"/>
      <c r="MZN26" s="25"/>
      <c r="MZP26" s="25"/>
      <c r="MZR26" s="25"/>
      <c r="MZT26" s="25"/>
      <c r="MZV26" s="25"/>
      <c r="MZX26" s="25"/>
      <c r="MZZ26" s="25"/>
      <c r="NAB26" s="25"/>
      <c r="NAD26" s="25"/>
      <c r="NAF26" s="25"/>
      <c r="NAH26" s="25"/>
      <c r="NAJ26" s="25"/>
      <c r="NAL26" s="25"/>
      <c r="NAN26" s="25"/>
      <c r="NAP26" s="25"/>
      <c r="NAR26" s="25"/>
      <c r="NAT26" s="25"/>
      <c r="NAV26" s="25"/>
      <c r="NAX26" s="25"/>
      <c r="NAZ26" s="25"/>
      <c r="NBB26" s="25"/>
      <c r="NBD26" s="25"/>
      <c r="NBF26" s="25"/>
      <c r="NBH26" s="25"/>
      <c r="NBJ26" s="25"/>
      <c r="NBL26" s="25"/>
      <c r="NBN26" s="25"/>
      <c r="NBP26" s="25"/>
      <c r="NBR26" s="25"/>
      <c r="NBT26" s="25"/>
      <c r="NBV26" s="25"/>
      <c r="NBX26" s="25"/>
      <c r="NBZ26" s="25"/>
      <c r="NCB26" s="25"/>
      <c r="NCD26" s="25"/>
      <c r="NCF26" s="25"/>
      <c r="NCH26" s="25"/>
      <c r="NCJ26" s="25"/>
      <c r="NCL26" s="25"/>
      <c r="NCN26" s="25"/>
      <c r="NCP26" s="25"/>
      <c r="NCR26" s="25"/>
      <c r="NCT26" s="25"/>
      <c r="NCV26" s="25"/>
      <c r="NCX26" s="25"/>
      <c r="NCZ26" s="25"/>
      <c r="NDB26" s="25"/>
      <c r="NDD26" s="25"/>
      <c r="NDF26" s="25"/>
      <c r="NDH26" s="25"/>
      <c r="NDJ26" s="25"/>
      <c r="NDL26" s="25"/>
      <c r="NDN26" s="25"/>
      <c r="NDP26" s="25"/>
      <c r="NDR26" s="25"/>
      <c r="NDT26" s="25"/>
      <c r="NDV26" s="25"/>
      <c r="NDX26" s="25"/>
      <c r="NDZ26" s="25"/>
      <c r="NEB26" s="25"/>
      <c r="NED26" s="25"/>
      <c r="NEF26" s="25"/>
      <c r="NEH26" s="25"/>
      <c r="NEJ26" s="25"/>
      <c r="NEL26" s="25"/>
      <c r="NEN26" s="25"/>
      <c r="NEP26" s="25"/>
      <c r="NER26" s="25"/>
      <c r="NET26" s="25"/>
      <c r="NEV26" s="25"/>
      <c r="NEX26" s="25"/>
      <c r="NEZ26" s="25"/>
      <c r="NFB26" s="25"/>
      <c r="NFD26" s="25"/>
      <c r="NFF26" s="25"/>
      <c r="NFH26" s="25"/>
      <c r="NFJ26" s="25"/>
      <c r="NFL26" s="25"/>
      <c r="NFN26" s="25"/>
      <c r="NFP26" s="25"/>
      <c r="NFR26" s="25"/>
      <c r="NFT26" s="25"/>
      <c r="NFV26" s="25"/>
      <c r="NFX26" s="25"/>
      <c r="NFZ26" s="25"/>
      <c r="NGB26" s="25"/>
      <c r="NGD26" s="25"/>
      <c r="NGF26" s="25"/>
      <c r="NGH26" s="25"/>
      <c r="NGJ26" s="25"/>
      <c r="NGL26" s="25"/>
      <c r="NGN26" s="25"/>
      <c r="NGP26" s="25"/>
      <c r="NGR26" s="25"/>
      <c r="NGT26" s="25"/>
      <c r="NGV26" s="25"/>
      <c r="NGX26" s="25"/>
      <c r="NGZ26" s="25"/>
      <c r="NHB26" s="25"/>
      <c r="NHD26" s="25"/>
      <c r="NHF26" s="25"/>
      <c r="NHH26" s="25"/>
      <c r="NHJ26" s="25"/>
      <c r="NHL26" s="25"/>
      <c r="NHN26" s="25"/>
      <c r="NHP26" s="25"/>
      <c r="NHR26" s="25"/>
      <c r="NHT26" s="25"/>
      <c r="NHV26" s="25"/>
      <c r="NHX26" s="25"/>
      <c r="NHZ26" s="25"/>
      <c r="NIB26" s="25"/>
      <c r="NID26" s="25"/>
      <c r="NIF26" s="25"/>
      <c r="NIH26" s="25"/>
      <c r="NIJ26" s="25"/>
      <c r="NIL26" s="25"/>
      <c r="NIN26" s="25"/>
      <c r="NIP26" s="25"/>
      <c r="NIR26" s="25"/>
      <c r="NIT26" s="25"/>
      <c r="NIV26" s="25"/>
      <c r="NIX26" s="25"/>
      <c r="NIZ26" s="25"/>
      <c r="NJB26" s="25"/>
      <c r="NJD26" s="25"/>
      <c r="NJF26" s="25"/>
      <c r="NJH26" s="25"/>
      <c r="NJJ26" s="25"/>
      <c r="NJL26" s="25"/>
      <c r="NJN26" s="25"/>
      <c r="NJP26" s="25"/>
      <c r="NJR26" s="25"/>
      <c r="NJT26" s="25"/>
      <c r="NJV26" s="25"/>
      <c r="NJX26" s="25"/>
      <c r="NJZ26" s="25"/>
      <c r="NKB26" s="25"/>
      <c r="NKD26" s="25"/>
      <c r="NKF26" s="25"/>
      <c r="NKH26" s="25"/>
      <c r="NKJ26" s="25"/>
      <c r="NKL26" s="25"/>
      <c r="NKN26" s="25"/>
      <c r="NKP26" s="25"/>
      <c r="NKR26" s="25"/>
      <c r="NKT26" s="25"/>
      <c r="NKV26" s="25"/>
      <c r="NKX26" s="25"/>
      <c r="NKZ26" s="25"/>
      <c r="NLB26" s="25"/>
      <c r="NLD26" s="25"/>
      <c r="NLF26" s="25"/>
      <c r="NLH26" s="25"/>
      <c r="NLJ26" s="25"/>
      <c r="NLL26" s="25"/>
      <c r="NLN26" s="25"/>
      <c r="NLP26" s="25"/>
      <c r="NLR26" s="25"/>
      <c r="NLT26" s="25"/>
      <c r="NLV26" s="25"/>
      <c r="NLX26" s="25"/>
      <c r="NLZ26" s="25"/>
      <c r="NMB26" s="25"/>
      <c r="NMD26" s="25"/>
      <c r="NMF26" s="25"/>
      <c r="NMH26" s="25"/>
      <c r="NMJ26" s="25"/>
      <c r="NML26" s="25"/>
      <c r="NMN26" s="25"/>
      <c r="NMP26" s="25"/>
      <c r="NMR26" s="25"/>
      <c r="NMT26" s="25"/>
      <c r="NMV26" s="25"/>
      <c r="NMX26" s="25"/>
      <c r="NMZ26" s="25"/>
      <c r="NNB26" s="25"/>
      <c r="NND26" s="25"/>
      <c r="NNF26" s="25"/>
      <c r="NNH26" s="25"/>
      <c r="NNJ26" s="25"/>
      <c r="NNL26" s="25"/>
      <c r="NNN26" s="25"/>
      <c r="NNP26" s="25"/>
      <c r="NNR26" s="25"/>
      <c r="NNT26" s="25"/>
      <c r="NNV26" s="25"/>
      <c r="NNX26" s="25"/>
      <c r="NNZ26" s="25"/>
      <c r="NOB26" s="25"/>
      <c r="NOD26" s="25"/>
      <c r="NOF26" s="25"/>
      <c r="NOH26" s="25"/>
      <c r="NOJ26" s="25"/>
      <c r="NOL26" s="25"/>
      <c r="NON26" s="25"/>
      <c r="NOP26" s="25"/>
      <c r="NOR26" s="25"/>
      <c r="NOT26" s="25"/>
      <c r="NOV26" s="25"/>
      <c r="NOX26" s="25"/>
      <c r="NOZ26" s="25"/>
      <c r="NPB26" s="25"/>
      <c r="NPD26" s="25"/>
      <c r="NPF26" s="25"/>
      <c r="NPH26" s="25"/>
      <c r="NPJ26" s="25"/>
      <c r="NPL26" s="25"/>
      <c r="NPN26" s="25"/>
      <c r="NPP26" s="25"/>
      <c r="NPR26" s="25"/>
      <c r="NPT26" s="25"/>
      <c r="NPV26" s="25"/>
      <c r="NPX26" s="25"/>
      <c r="NPZ26" s="25"/>
      <c r="NQB26" s="25"/>
      <c r="NQD26" s="25"/>
      <c r="NQF26" s="25"/>
      <c r="NQH26" s="25"/>
      <c r="NQJ26" s="25"/>
      <c r="NQL26" s="25"/>
      <c r="NQN26" s="25"/>
      <c r="NQP26" s="25"/>
      <c r="NQR26" s="25"/>
      <c r="NQT26" s="25"/>
      <c r="NQV26" s="25"/>
      <c r="NQX26" s="25"/>
      <c r="NQZ26" s="25"/>
      <c r="NRB26" s="25"/>
      <c r="NRD26" s="25"/>
      <c r="NRF26" s="25"/>
      <c r="NRH26" s="25"/>
      <c r="NRJ26" s="25"/>
      <c r="NRL26" s="25"/>
      <c r="NRN26" s="25"/>
      <c r="NRP26" s="25"/>
      <c r="NRR26" s="25"/>
      <c r="NRT26" s="25"/>
      <c r="NRV26" s="25"/>
      <c r="NRX26" s="25"/>
      <c r="NRZ26" s="25"/>
      <c r="NSB26" s="25"/>
      <c r="NSD26" s="25"/>
      <c r="NSF26" s="25"/>
      <c r="NSH26" s="25"/>
      <c r="NSJ26" s="25"/>
      <c r="NSL26" s="25"/>
      <c r="NSN26" s="25"/>
      <c r="NSP26" s="25"/>
      <c r="NSR26" s="25"/>
      <c r="NST26" s="25"/>
      <c r="NSV26" s="25"/>
      <c r="NSX26" s="25"/>
      <c r="NSZ26" s="25"/>
      <c r="NTB26" s="25"/>
      <c r="NTD26" s="25"/>
      <c r="NTF26" s="25"/>
      <c r="NTH26" s="25"/>
      <c r="NTJ26" s="25"/>
      <c r="NTL26" s="25"/>
      <c r="NTN26" s="25"/>
      <c r="NTP26" s="25"/>
      <c r="NTR26" s="25"/>
      <c r="NTT26" s="25"/>
      <c r="NTV26" s="25"/>
      <c r="NTX26" s="25"/>
      <c r="NTZ26" s="25"/>
      <c r="NUB26" s="25"/>
      <c r="NUD26" s="25"/>
      <c r="NUF26" s="25"/>
      <c r="NUH26" s="25"/>
      <c r="NUJ26" s="25"/>
      <c r="NUL26" s="25"/>
      <c r="NUN26" s="25"/>
      <c r="NUP26" s="25"/>
      <c r="NUR26" s="25"/>
      <c r="NUT26" s="25"/>
      <c r="NUV26" s="25"/>
      <c r="NUX26" s="25"/>
      <c r="NUZ26" s="25"/>
      <c r="NVB26" s="25"/>
      <c r="NVD26" s="25"/>
      <c r="NVF26" s="25"/>
      <c r="NVH26" s="25"/>
      <c r="NVJ26" s="25"/>
      <c r="NVL26" s="25"/>
      <c r="NVN26" s="25"/>
      <c r="NVP26" s="25"/>
      <c r="NVR26" s="25"/>
      <c r="NVT26" s="25"/>
      <c r="NVV26" s="25"/>
      <c r="NVX26" s="25"/>
      <c r="NVZ26" s="25"/>
      <c r="NWB26" s="25"/>
      <c r="NWD26" s="25"/>
      <c r="NWF26" s="25"/>
      <c r="NWH26" s="25"/>
      <c r="NWJ26" s="25"/>
      <c r="NWL26" s="25"/>
      <c r="NWN26" s="25"/>
      <c r="NWP26" s="25"/>
      <c r="NWR26" s="25"/>
      <c r="NWT26" s="25"/>
      <c r="NWV26" s="25"/>
      <c r="NWX26" s="25"/>
      <c r="NWZ26" s="25"/>
      <c r="NXB26" s="25"/>
      <c r="NXD26" s="25"/>
      <c r="NXF26" s="25"/>
      <c r="NXH26" s="25"/>
      <c r="NXJ26" s="25"/>
      <c r="NXL26" s="25"/>
      <c r="NXN26" s="25"/>
      <c r="NXP26" s="25"/>
      <c r="NXR26" s="25"/>
      <c r="NXT26" s="25"/>
      <c r="NXV26" s="25"/>
      <c r="NXX26" s="25"/>
      <c r="NXZ26" s="25"/>
      <c r="NYB26" s="25"/>
      <c r="NYD26" s="25"/>
      <c r="NYF26" s="25"/>
      <c r="NYH26" s="25"/>
      <c r="NYJ26" s="25"/>
      <c r="NYL26" s="25"/>
      <c r="NYN26" s="25"/>
      <c r="NYP26" s="25"/>
      <c r="NYR26" s="25"/>
      <c r="NYT26" s="25"/>
      <c r="NYV26" s="25"/>
      <c r="NYX26" s="25"/>
      <c r="NYZ26" s="25"/>
      <c r="NZB26" s="25"/>
      <c r="NZD26" s="25"/>
      <c r="NZF26" s="25"/>
      <c r="NZH26" s="25"/>
      <c r="NZJ26" s="25"/>
      <c r="NZL26" s="25"/>
      <c r="NZN26" s="25"/>
      <c r="NZP26" s="25"/>
      <c r="NZR26" s="25"/>
      <c r="NZT26" s="25"/>
      <c r="NZV26" s="25"/>
      <c r="NZX26" s="25"/>
      <c r="NZZ26" s="25"/>
      <c r="OAB26" s="25"/>
      <c r="OAD26" s="25"/>
      <c r="OAF26" s="25"/>
      <c r="OAH26" s="25"/>
      <c r="OAJ26" s="25"/>
      <c r="OAL26" s="25"/>
      <c r="OAN26" s="25"/>
      <c r="OAP26" s="25"/>
      <c r="OAR26" s="25"/>
      <c r="OAT26" s="25"/>
      <c r="OAV26" s="25"/>
      <c r="OAX26" s="25"/>
      <c r="OAZ26" s="25"/>
      <c r="OBB26" s="25"/>
      <c r="OBD26" s="25"/>
      <c r="OBF26" s="25"/>
      <c r="OBH26" s="25"/>
      <c r="OBJ26" s="25"/>
      <c r="OBL26" s="25"/>
      <c r="OBN26" s="25"/>
      <c r="OBP26" s="25"/>
      <c r="OBR26" s="25"/>
      <c r="OBT26" s="25"/>
      <c r="OBV26" s="25"/>
      <c r="OBX26" s="25"/>
      <c r="OBZ26" s="25"/>
      <c r="OCB26" s="25"/>
      <c r="OCD26" s="25"/>
      <c r="OCF26" s="25"/>
      <c r="OCH26" s="25"/>
      <c r="OCJ26" s="25"/>
      <c r="OCL26" s="25"/>
      <c r="OCN26" s="25"/>
      <c r="OCP26" s="25"/>
      <c r="OCR26" s="25"/>
      <c r="OCT26" s="25"/>
      <c r="OCV26" s="25"/>
      <c r="OCX26" s="25"/>
      <c r="OCZ26" s="25"/>
      <c r="ODB26" s="25"/>
      <c r="ODD26" s="25"/>
      <c r="ODF26" s="25"/>
      <c r="ODH26" s="25"/>
      <c r="ODJ26" s="25"/>
      <c r="ODL26" s="25"/>
      <c r="ODN26" s="25"/>
      <c r="ODP26" s="25"/>
      <c r="ODR26" s="25"/>
      <c r="ODT26" s="25"/>
      <c r="ODV26" s="25"/>
      <c r="ODX26" s="25"/>
      <c r="ODZ26" s="25"/>
      <c r="OEB26" s="25"/>
      <c r="OED26" s="25"/>
      <c r="OEF26" s="25"/>
      <c r="OEH26" s="25"/>
      <c r="OEJ26" s="25"/>
      <c r="OEL26" s="25"/>
      <c r="OEN26" s="25"/>
      <c r="OEP26" s="25"/>
      <c r="OER26" s="25"/>
      <c r="OET26" s="25"/>
      <c r="OEV26" s="25"/>
      <c r="OEX26" s="25"/>
      <c r="OEZ26" s="25"/>
      <c r="OFB26" s="25"/>
      <c r="OFD26" s="25"/>
      <c r="OFF26" s="25"/>
      <c r="OFH26" s="25"/>
      <c r="OFJ26" s="25"/>
      <c r="OFL26" s="25"/>
      <c r="OFN26" s="25"/>
      <c r="OFP26" s="25"/>
      <c r="OFR26" s="25"/>
      <c r="OFT26" s="25"/>
      <c r="OFV26" s="25"/>
      <c r="OFX26" s="25"/>
      <c r="OFZ26" s="25"/>
      <c r="OGB26" s="25"/>
      <c r="OGD26" s="25"/>
      <c r="OGF26" s="25"/>
      <c r="OGH26" s="25"/>
      <c r="OGJ26" s="25"/>
      <c r="OGL26" s="25"/>
      <c r="OGN26" s="25"/>
      <c r="OGP26" s="25"/>
      <c r="OGR26" s="25"/>
      <c r="OGT26" s="25"/>
      <c r="OGV26" s="25"/>
      <c r="OGX26" s="25"/>
      <c r="OGZ26" s="25"/>
      <c r="OHB26" s="25"/>
      <c r="OHD26" s="25"/>
      <c r="OHF26" s="25"/>
      <c r="OHH26" s="25"/>
      <c r="OHJ26" s="25"/>
      <c r="OHL26" s="25"/>
      <c r="OHN26" s="25"/>
      <c r="OHP26" s="25"/>
      <c r="OHR26" s="25"/>
      <c r="OHT26" s="25"/>
      <c r="OHV26" s="25"/>
      <c r="OHX26" s="25"/>
      <c r="OHZ26" s="25"/>
      <c r="OIB26" s="25"/>
      <c r="OID26" s="25"/>
      <c r="OIF26" s="25"/>
      <c r="OIH26" s="25"/>
      <c r="OIJ26" s="25"/>
      <c r="OIL26" s="25"/>
      <c r="OIN26" s="25"/>
      <c r="OIP26" s="25"/>
      <c r="OIR26" s="25"/>
      <c r="OIT26" s="25"/>
      <c r="OIV26" s="25"/>
      <c r="OIX26" s="25"/>
      <c r="OIZ26" s="25"/>
      <c r="OJB26" s="25"/>
      <c r="OJD26" s="25"/>
      <c r="OJF26" s="25"/>
      <c r="OJH26" s="25"/>
      <c r="OJJ26" s="25"/>
      <c r="OJL26" s="25"/>
      <c r="OJN26" s="25"/>
      <c r="OJP26" s="25"/>
      <c r="OJR26" s="25"/>
      <c r="OJT26" s="25"/>
      <c r="OJV26" s="25"/>
      <c r="OJX26" s="25"/>
      <c r="OJZ26" s="25"/>
      <c r="OKB26" s="25"/>
      <c r="OKD26" s="25"/>
      <c r="OKF26" s="25"/>
      <c r="OKH26" s="25"/>
      <c r="OKJ26" s="25"/>
      <c r="OKL26" s="25"/>
      <c r="OKN26" s="25"/>
      <c r="OKP26" s="25"/>
      <c r="OKR26" s="25"/>
      <c r="OKT26" s="25"/>
      <c r="OKV26" s="25"/>
      <c r="OKX26" s="25"/>
      <c r="OKZ26" s="25"/>
      <c r="OLB26" s="25"/>
      <c r="OLD26" s="25"/>
      <c r="OLF26" s="25"/>
      <c r="OLH26" s="25"/>
      <c r="OLJ26" s="25"/>
      <c r="OLL26" s="25"/>
      <c r="OLN26" s="25"/>
      <c r="OLP26" s="25"/>
      <c r="OLR26" s="25"/>
      <c r="OLT26" s="25"/>
      <c r="OLV26" s="25"/>
      <c r="OLX26" s="25"/>
      <c r="OLZ26" s="25"/>
      <c r="OMB26" s="25"/>
      <c r="OMD26" s="25"/>
      <c r="OMF26" s="25"/>
      <c r="OMH26" s="25"/>
      <c r="OMJ26" s="25"/>
      <c r="OML26" s="25"/>
      <c r="OMN26" s="25"/>
      <c r="OMP26" s="25"/>
      <c r="OMR26" s="25"/>
      <c r="OMT26" s="25"/>
      <c r="OMV26" s="25"/>
      <c r="OMX26" s="25"/>
      <c r="OMZ26" s="25"/>
      <c r="ONB26" s="25"/>
      <c r="OND26" s="25"/>
      <c r="ONF26" s="25"/>
      <c r="ONH26" s="25"/>
      <c r="ONJ26" s="25"/>
      <c r="ONL26" s="25"/>
      <c r="ONN26" s="25"/>
      <c r="ONP26" s="25"/>
      <c r="ONR26" s="25"/>
      <c r="ONT26" s="25"/>
      <c r="ONV26" s="25"/>
      <c r="ONX26" s="25"/>
      <c r="ONZ26" s="25"/>
      <c r="OOB26" s="25"/>
      <c r="OOD26" s="25"/>
      <c r="OOF26" s="25"/>
      <c r="OOH26" s="25"/>
      <c r="OOJ26" s="25"/>
      <c r="OOL26" s="25"/>
      <c r="OON26" s="25"/>
      <c r="OOP26" s="25"/>
      <c r="OOR26" s="25"/>
      <c r="OOT26" s="25"/>
      <c r="OOV26" s="25"/>
      <c r="OOX26" s="25"/>
      <c r="OOZ26" s="25"/>
      <c r="OPB26" s="25"/>
      <c r="OPD26" s="25"/>
      <c r="OPF26" s="25"/>
      <c r="OPH26" s="25"/>
      <c r="OPJ26" s="25"/>
      <c r="OPL26" s="25"/>
      <c r="OPN26" s="25"/>
      <c r="OPP26" s="25"/>
      <c r="OPR26" s="25"/>
      <c r="OPT26" s="25"/>
      <c r="OPV26" s="25"/>
      <c r="OPX26" s="25"/>
      <c r="OPZ26" s="25"/>
      <c r="OQB26" s="25"/>
      <c r="OQD26" s="25"/>
      <c r="OQF26" s="25"/>
      <c r="OQH26" s="25"/>
      <c r="OQJ26" s="25"/>
      <c r="OQL26" s="25"/>
      <c r="OQN26" s="25"/>
      <c r="OQP26" s="25"/>
      <c r="OQR26" s="25"/>
      <c r="OQT26" s="25"/>
      <c r="OQV26" s="25"/>
      <c r="OQX26" s="25"/>
      <c r="OQZ26" s="25"/>
      <c r="ORB26" s="25"/>
      <c r="ORD26" s="25"/>
      <c r="ORF26" s="25"/>
      <c r="ORH26" s="25"/>
      <c r="ORJ26" s="25"/>
      <c r="ORL26" s="25"/>
      <c r="ORN26" s="25"/>
      <c r="ORP26" s="25"/>
      <c r="ORR26" s="25"/>
      <c r="ORT26" s="25"/>
      <c r="ORV26" s="25"/>
      <c r="ORX26" s="25"/>
      <c r="ORZ26" s="25"/>
      <c r="OSB26" s="25"/>
      <c r="OSD26" s="25"/>
      <c r="OSF26" s="25"/>
      <c r="OSH26" s="25"/>
      <c r="OSJ26" s="25"/>
      <c r="OSL26" s="25"/>
      <c r="OSN26" s="25"/>
      <c r="OSP26" s="25"/>
      <c r="OSR26" s="25"/>
      <c r="OST26" s="25"/>
      <c r="OSV26" s="25"/>
      <c r="OSX26" s="25"/>
      <c r="OSZ26" s="25"/>
      <c r="OTB26" s="25"/>
      <c r="OTD26" s="25"/>
      <c r="OTF26" s="25"/>
      <c r="OTH26" s="25"/>
      <c r="OTJ26" s="25"/>
      <c r="OTL26" s="25"/>
      <c r="OTN26" s="25"/>
      <c r="OTP26" s="25"/>
      <c r="OTR26" s="25"/>
      <c r="OTT26" s="25"/>
      <c r="OTV26" s="25"/>
      <c r="OTX26" s="25"/>
      <c r="OTZ26" s="25"/>
      <c r="OUB26" s="25"/>
      <c r="OUD26" s="25"/>
      <c r="OUF26" s="25"/>
      <c r="OUH26" s="25"/>
      <c r="OUJ26" s="25"/>
      <c r="OUL26" s="25"/>
      <c r="OUN26" s="25"/>
      <c r="OUP26" s="25"/>
      <c r="OUR26" s="25"/>
      <c r="OUT26" s="25"/>
      <c r="OUV26" s="25"/>
      <c r="OUX26" s="25"/>
      <c r="OUZ26" s="25"/>
      <c r="OVB26" s="25"/>
      <c r="OVD26" s="25"/>
      <c r="OVF26" s="25"/>
      <c r="OVH26" s="25"/>
      <c r="OVJ26" s="25"/>
      <c r="OVL26" s="25"/>
      <c r="OVN26" s="25"/>
      <c r="OVP26" s="25"/>
      <c r="OVR26" s="25"/>
      <c r="OVT26" s="25"/>
      <c r="OVV26" s="25"/>
      <c r="OVX26" s="25"/>
      <c r="OVZ26" s="25"/>
      <c r="OWB26" s="25"/>
      <c r="OWD26" s="25"/>
      <c r="OWF26" s="25"/>
      <c r="OWH26" s="25"/>
      <c r="OWJ26" s="25"/>
      <c r="OWL26" s="25"/>
      <c r="OWN26" s="25"/>
      <c r="OWP26" s="25"/>
      <c r="OWR26" s="25"/>
      <c r="OWT26" s="25"/>
      <c r="OWV26" s="25"/>
      <c r="OWX26" s="25"/>
      <c r="OWZ26" s="25"/>
      <c r="OXB26" s="25"/>
      <c r="OXD26" s="25"/>
      <c r="OXF26" s="25"/>
      <c r="OXH26" s="25"/>
      <c r="OXJ26" s="25"/>
      <c r="OXL26" s="25"/>
      <c r="OXN26" s="25"/>
      <c r="OXP26" s="25"/>
      <c r="OXR26" s="25"/>
      <c r="OXT26" s="25"/>
      <c r="OXV26" s="25"/>
      <c r="OXX26" s="25"/>
      <c r="OXZ26" s="25"/>
      <c r="OYB26" s="25"/>
      <c r="OYD26" s="25"/>
      <c r="OYF26" s="25"/>
      <c r="OYH26" s="25"/>
      <c r="OYJ26" s="25"/>
      <c r="OYL26" s="25"/>
      <c r="OYN26" s="25"/>
      <c r="OYP26" s="25"/>
      <c r="OYR26" s="25"/>
      <c r="OYT26" s="25"/>
      <c r="OYV26" s="25"/>
      <c r="OYX26" s="25"/>
      <c r="OYZ26" s="25"/>
      <c r="OZB26" s="25"/>
      <c r="OZD26" s="25"/>
      <c r="OZF26" s="25"/>
      <c r="OZH26" s="25"/>
      <c r="OZJ26" s="25"/>
      <c r="OZL26" s="25"/>
      <c r="OZN26" s="25"/>
      <c r="OZP26" s="25"/>
      <c r="OZR26" s="25"/>
      <c r="OZT26" s="25"/>
      <c r="OZV26" s="25"/>
      <c r="OZX26" s="25"/>
      <c r="OZZ26" s="25"/>
      <c r="PAB26" s="25"/>
      <c r="PAD26" s="25"/>
      <c r="PAF26" s="25"/>
      <c r="PAH26" s="25"/>
      <c r="PAJ26" s="25"/>
      <c r="PAL26" s="25"/>
      <c r="PAN26" s="25"/>
      <c r="PAP26" s="25"/>
      <c r="PAR26" s="25"/>
      <c r="PAT26" s="25"/>
      <c r="PAV26" s="25"/>
      <c r="PAX26" s="25"/>
      <c r="PAZ26" s="25"/>
      <c r="PBB26" s="25"/>
      <c r="PBD26" s="25"/>
      <c r="PBF26" s="25"/>
      <c r="PBH26" s="25"/>
      <c r="PBJ26" s="25"/>
      <c r="PBL26" s="25"/>
      <c r="PBN26" s="25"/>
      <c r="PBP26" s="25"/>
      <c r="PBR26" s="25"/>
      <c r="PBT26" s="25"/>
      <c r="PBV26" s="25"/>
      <c r="PBX26" s="25"/>
      <c r="PBZ26" s="25"/>
      <c r="PCB26" s="25"/>
      <c r="PCD26" s="25"/>
      <c r="PCF26" s="25"/>
      <c r="PCH26" s="25"/>
      <c r="PCJ26" s="25"/>
      <c r="PCL26" s="25"/>
      <c r="PCN26" s="25"/>
      <c r="PCP26" s="25"/>
      <c r="PCR26" s="25"/>
      <c r="PCT26" s="25"/>
      <c r="PCV26" s="25"/>
      <c r="PCX26" s="25"/>
      <c r="PCZ26" s="25"/>
      <c r="PDB26" s="25"/>
      <c r="PDD26" s="25"/>
      <c r="PDF26" s="25"/>
      <c r="PDH26" s="25"/>
      <c r="PDJ26" s="25"/>
      <c r="PDL26" s="25"/>
      <c r="PDN26" s="25"/>
      <c r="PDP26" s="25"/>
      <c r="PDR26" s="25"/>
      <c r="PDT26" s="25"/>
      <c r="PDV26" s="25"/>
      <c r="PDX26" s="25"/>
      <c r="PDZ26" s="25"/>
      <c r="PEB26" s="25"/>
      <c r="PED26" s="25"/>
      <c r="PEF26" s="25"/>
      <c r="PEH26" s="25"/>
      <c r="PEJ26" s="25"/>
      <c r="PEL26" s="25"/>
      <c r="PEN26" s="25"/>
      <c r="PEP26" s="25"/>
      <c r="PER26" s="25"/>
      <c r="PET26" s="25"/>
      <c r="PEV26" s="25"/>
      <c r="PEX26" s="25"/>
      <c r="PEZ26" s="25"/>
      <c r="PFB26" s="25"/>
      <c r="PFD26" s="25"/>
      <c r="PFF26" s="25"/>
      <c r="PFH26" s="25"/>
      <c r="PFJ26" s="25"/>
      <c r="PFL26" s="25"/>
      <c r="PFN26" s="25"/>
      <c r="PFP26" s="25"/>
      <c r="PFR26" s="25"/>
      <c r="PFT26" s="25"/>
      <c r="PFV26" s="25"/>
      <c r="PFX26" s="25"/>
      <c r="PFZ26" s="25"/>
      <c r="PGB26" s="25"/>
      <c r="PGD26" s="25"/>
      <c r="PGF26" s="25"/>
      <c r="PGH26" s="25"/>
      <c r="PGJ26" s="25"/>
      <c r="PGL26" s="25"/>
      <c r="PGN26" s="25"/>
      <c r="PGP26" s="25"/>
      <c r="PGR26" s="25"/>
      <c r="PGT26" s="25"/>
      <c r="PGV26" s="25"/>
      <c r="PGX26" s="25"/>
      <c r="PGZ26" s="25"/>
      <c r="PHB26" s="25"/>
      <c r="PHD26" s="25"/>
      <c r="PHF26" s="25"/>
      <c r="PHH26" s="25"/>
      <c r="PHJ26" s="25"/>
      <c r="PHL26" s="25"/>
      <c r="PHN26" s="25"/>
      <c r="PHP26" s="25"/>
      <c r="PHR26" s="25"/>
      <c r="PHT26" s="25"/>
      <c r="PHV26" s="25"/>
      <c r="PHX26" s="25"/>
      <c r="PHZ26" s="25"/>
      <c r="PIB26" s="25"/>
      <c r="PID26" s="25"/>
      <c r="PIF26" s="25"/>
      <c r="PIH26" s="25"/>
      <c r="PIJ26" s="25"/>
      <c r="PIL26" s="25"/>
      <c r="PIN26" s="25"/>
      <c r="PIP26" s="25"/>
      <c r="PIR26" s="25"/>
      <c r="PIT26" s="25"/>
      <c r="PIV26" s="25"/>
      <c r="PIX26" s="25"/>
      <c r="PIZ26" s="25"/>
      <c r="PJB26" s="25"/>
      <c r="PJD26" s="25"/>
      <c r="PJF26" s="25"/>
      <c r="PJH26" s="25"/>
      <c r="PJJ26" s="25"/>
      <c r="PJL26" s="25"/>
      <c r="PJN26" s="25"/>
      <c r="PJP26" s="25"/>
      <c r="PJR26" s="25"/>
      <c r="PJT26" s="25"/>
      <c r="PJV26" s="25"/>
      <c r="PJX26" s="25"/>
      <c r="PJZ26" s="25"/>
      <c r="PKB26" s="25"/>
      <c r="PKD26" s="25"/>
      <c r="PKF26" s="25"/>
      <c r="PKH26" s="25"/>
      <c r="PKJ26" s="25"/>
      <c r="PKL26" s="25"/>
      <c r="PKN26" s="25"/>
      <c r="PKP26" s="25"/>
      <c r="PKR26" s="25"/>
      <c r="PKT26" s="25"/>
      <c r="PKV26" s="25"/>
      <c r="PKX26" s="25"/>
      <c r="PKZ26" s="25"/>
      <c r="PLB26" s="25"/>
      <c r="PLD26" s="25"/>
      <c r="PLF26" s="25"/>
      <c r="PLH26" s="25"/>
      <c r="PLJ26" s="25"/>
      <c r="PLL26" s="25"/>
      <c r="PLN26" s="25"/>
      <c r="PLP26" s="25"/>
      <c r="PLR26" s="25"/>
      <c r="PLT26" s="25"/>
      <c r="PLV26" s="25"/>
      <c r="PLX26" s="25"/>
      <c r="PLZ26" s="25"/>
      <c r="PMB26" s="25"/>
      <c r="PMD26" s="25"/>
      <c r="PMF26" s="25"/>
      <c r="PMH26" s="25"/>
      <c r="PMJ26" s="25"/>
      <c r="PML26" s="25"/>
      <c r="PMN26" s="25"/>
      <c r="PMP26" s="25"/>
      <c r="PMR26" s="25"/>
      <c r="PMT26" s="25"/>
      <c r="PMV26" s="25"/>
      <c r="PMX26" s="25"/>
      <c r="PMZ26" s="25"/>
      <c r="PNB26" s="25"/>
      <c r="PND26" s="25"/>
      <c r="PNF26" s="25"/>
      <c r="PNH26" s="25"/>
      <c r="PNJ26" s="25"/>
      <c r="PNL26" s="25"/>
      <c r="PNN26" s="25"/>
      <c r="PNP26" s="25"/>
      <c r="PNR26" s="25"/>
      <c r="PNT26" s="25"/>
      <c r="PNV26" s="25"/>
      <c r="PNX26" s="25"/>
      <c r="PNZ26" s="25"/>
      <c r="POB26" s="25"/>
      <c r="POD26" s="25"/>
      <c r="POF26" s="25"/>
      <c r="POH26" s="25"/>
      <c r="POJ26" s="25"/>
      <c r="POL26" s="25"/>
      <c r="PON26" s="25"/>
      <c r="POP26" s="25"/>
      <c r="POR26" s="25"/>
      <c r="POT26" s="25"/>
      <c r="POV26" s="25"/>
      <c r="POX26" s="25"/>
      <c r="POZ26" s="25"/>
      <c r="PPB26" s="25"/>
      <c r="PPD26" s="25"/>
      <c r="PPF26" s="25"/>
      <c r="PPH26" s="25"/>
      <c r="PPJ26" s="25"/>
      <c r="PPL26" s="25"/>
      <c r="PPN26" s="25"/>
      <c r="PPP26" s="25"/>
      <c r="PPR26" s="25"/>
      <c r="PPT26" s="25"/>
      <c r="PPV26" s="25"/>
      <c r="PPX26" s="25"/>
      <c r="PPZ26" s="25"/>
      <c r="PQB26" s="25"/>
      <c r="PQD26" s="25"/>
      <c r="PQF26" s="25"/>
      <c r="PQH26" s="25"/>
      <c r="PQJ26" s="25"/>
      <c r="PQL26" s="25"/>
      <c r="PQN26" s="25"/>
      <c r="PQP26" s="25"/>
      <c r="PQR26" s="25"/>
      <c r="PQT26" s="25"/>
      <c r="PQV26" s="25"/>
      <c r="PQX26" s="25"/>
      <c r="PQZ26" s="25"/>
      <c r="PRB26" s="25"/>
      <c r="PRD26" s="25"/>
      <c r="PRF26" s="25"/>
      <c r="PRH26" s="25"/>
      <c r="PRJ26" s="25"/>
      <c r="PRL26" s="25"/>
      <c r="PRN26" s="25"/>
      <c r="PRP26" s="25"/>
      <c r="PRR26" s="25"/>
      <c r="PRT26" s="25"/>
      <c r="PRV26" s="25"/>
      <c r="PRX26" s="25"/>
      <c r="PRZ26" s="25"/>
      <c r="PSB26" s="25"/>
      <c r="PSD26" s="25"/>
      <c r="PSF26" s="25"/>
      <c r="PSH26" s="25"/>
      <c r="PSJ26" s="25"/>
      <c r="PSL26" s="25"/>
      <c r="PSN26" s="25"/>
      <c r="PSP26" s="25"/>
      <c r="PSR26" s="25"/>
      <c r="PST26" s="25"/>
      <c r="PSV26" s="25"/>
      <c r="PSX26" s="25"/>
      <c r="PSZ26" s="25"/>
      <c r="PTB26" s="25"/>
      <c r="PTD26" s="25"/>
      <c r="PTF26" s="25"/>
      <c r="PTH26" s="25"/>
      <c r="PTJ26" s="25"/>
      <c r="PTL26" s="25"/>
      <c r="PTN26" s="25"/>
      <c r="PTP26" s="25"/>
      <c r="PTR26" s="25"/>
      <c r="PTT26" s="25"/>
      <c r="PTV26" s="25"/>
      <c r="PTX26" s="25"/>
      <c r="PTZ26" s="25"/>
      <c r="PUB26" s="25"/>
      <c r="PUD26" s="25"/>
      <c r="PUF26" s="25"/>
      <c r="PUH26" s="25"/>
      <c r="PUJ26" s="25"/>
      <c r="PUL26" s="25"/>
      <c r="PUN26" s="25"/>
      <c r="PUP26" s="25"/>
      <c r="PUR26" s="25"/>
      <c r="PUT26" s="25"/>
      <c r="PUV26" s="25"/>
      <c r="PUX26" s="25"/>
      <c r="PUZ26" s="25"/>
      <c r="PVB26" s="25"/>
      <c r="PVD26" s="25"/>
      <c r="PVF26" s="25"/>
      <c r="PVH26" s="25"/>
      <c r="PVJ26" s="25"/>
      <c r="PVL26" s="25"/>
      <c r="PVN26" s="25"/>
      <c r="PVP26" s="25"/>
      <c r="PVR26" s="25"/>
      <c r="PVT26" s="25"/>
      <c r="PVV26" s="25"/>
      <c r="PVX26" s="25"/>
      <c r="PVZ26" s="25"/>
      <c r="PWB26" s="25"/>
      <c r="PWD26" s="25"/>
      <c r="PWF26" s="25"/>
      <c r="PWH26" s="25"/>
      <c r="PWJ26" s="25"/>
      <c r="PWL26" s="25"/>
      <c r="PWN26" s="25"/>
      <c r="PWP26" s="25"/>
      <c r="PWR26" s="25"/>
      <c r="PWT26" s="25"/>
      <c r="PWV26" s="25"/>
      <c r="PWX26" s="25"/>
      <c r="PWZ26" s="25"/>
      <c r="PXB26" s="25"/>
      <c r="PXD26" s="25"/>
      <c r="PXF26" s="25"/>
      <c r="PXH26" s="25"/>
      <c r="PXJ26" s="25"/>
      <c r="PXL26" s="25"/>
      <c r="PXN26" s="25"/>
      <c r="PXP26" s="25"/>
      <c r="PXR26" s="25"/>
      <c r="PXT26" s="25"/>
      <c r="PXV26" s="25"/>
      <c r="PXX26" s="25"/>
      <c r="PXZ26" s="25"/>
      <c r="PYB26" s="25"/>
      <c r="PYD26" s="25"/>
      <c r="PYF26" s="25"/>
      <c r="PYH26" s="25"/>
      <c r="PYJ26" s="25"/>
      <c r="PYL26" s="25"/>
      <c r="PYN26" s="25"/>
      <c r="PYP26" s="25"/>
      <c r="PYR26" s="25"/>
      <c r="PYT26" s="25"/>
      <c r="PYV26" s="25"/>
      <c r="PYX26" s="25"/>
      <c r="PYZ26" s="25"/>
      <c r="PZB26" s="25"/>
      <c r="PZD26" s="25"/>
      <c r="PZF26" s="25"/>
      <c r="PZH26" s="25"/>
      <c r="PZJ26" s="25"/>
      <c r="PZL26" s="25"/>
      <c r="PZN26" s="25"/>
      <c r="PZP26" s="25"/>
      <c r="PZR26" s="25"/>
      <c r="PZT26" s="25"/>
      <c r="PZV26" s="25"/>
      <c r="PZX26" s="25"/>
      <c r="PZZ26" s="25"/>
      <c r="QAB26" s="25"/>
      <c r="QAD26" s="25"/>
      <c r="QAF26" s="25"/>
      <c r="QAH26" s="25"/>
      <c r="QAJ26" s="25"/>
      <c r="QAL26" s="25"/>
      <c r="QAN26" s="25"/>
      <c r="QAP26" s="25"/>
      <c r="QAR26" s="25"/>
      <c r="QAT26" s="25"/>
      <c r="QAV26" s="25"/>
      <c r="QAX26" s="25"/>
      <c r="QAZ26" s="25"/>
      <c r="QBB26" s="25"/>
      <c r="QBD26" s="25"/>
      <c r="QBF26" s="25"/>
      <c r="QBH26" s="25"/>
      <c r="QBJ26" s="25"/>
      <c r="QBL26" s="25"/>
      <c r="QBN26" s="25"/>
      <c r="QBP26" s="25"/>
      <c r="QBR26" s="25"/>
      <c r="QBT26" s="25"/>
      <c r="QBV26" s="25"/>
      <c r="QBX26" s="25"/>
      <c r="QBZ26" s="25"/>
      <c r="QCB26" s="25"/>
      <c r="QCD26" s="25"/>
      <c r="QCF26" s="25"/>
      <c r="QCH26" s="25"/>
      <c r="QCJ26" s="25"/>
      <c r="QCL26" s="25"/>
      <c r="QCN26" s="25"/>
      <c r="QCP26" s="25"/>
      <c r="QCR26" s="25"/>
      <c r="QCT26" s="25"/>
      <c r="QCV26" s="25"/>
      <c r="QCX26" s="25"/>
      <c r="QCZ26" s="25"/>
      <c r="QDB26" s="25"/>
      <c r="QDD26" s="25"/>
      <c r="QDF26" s="25"/>
      <c r="QDH26" s="25"/>
      <c r="QDJ26" s="25"/>
      <c r="QDL26" s="25"/>
      <c r="QDN26" s="25"/>
      <c r="QDP26" s="25"/>
      <c r="QDR26" s="25"/>
      <c r="QDT26" s="25"/>
      <c r="QDV26" s="25"/>
      <c r="QDX26" s="25"/>
      <c r="QDZ26" s="25"/>
      <c r="QEB26" s="25"/>
      <c r="QED26" s="25"/>
      <c r="QEF26" s="25"/>
      <c r="QEH26" s="25"/>
      <c r="QEJ26" s="25"/>
      <c r="QEL26" s="25"/>
      <c r="QEN26" s="25"/>
      <c r="QEP26" s="25"/>
      <c r="QER26" s="25"/>
      <c r="QET26" s="25"/>
      <c r="QEV26" s="25"/>
      <c r="QEX26" s="25"/>
      <c r="QEZ26" s="25"/>
      <c r="QFB26" s="25"/>
      <c r="QFD26" s="25"/>
      <c r="QFF26" s="25"/>
      <c r="QFH26" s="25"/>
      <c r="QFJ26" s="25"/>
      <c r="QFL26" s="25"/>
      <c r="QFN26" s="25"/>
      <c r="QFP26" s="25"/>
      <c r="QFR26" s="25"/>
      <c r="QFT26" s="25"/>
      <c r="QFV26" s="25"/>
      <c r="QFX26" s="25"/>
      <c r="QFZ26" s="25"/>
      <c r="QGB26" s="25"/>
      <c r="QGD26" s="25"/>
      <c r="QGF26" s="25"/>
      <c r="QGH26" s="25"/>
      <c r="QGJ26" s="25"/>
      <c r="QGL26" s="25"/>
      <c r="QGN26" s="25"/>
      <c r="QGP26" s="25"/>
      <c r="QGR26" s="25"/>
      <c r="QGT26" s="25"/>
      <c r="QGV26" s="25"/>
      <c r="QGX26" s="25"/>
      <c r="QGZ26" s="25"/>
      <c r="QHB26" s="25"/>
      <c r="QHD26" s="25"/>
      <c r="QHF26" s="25"/>
      <c r="QHH26" s="25"/>
      <c r="QHJ26" s="25"/>
      <c r="QHL26" s="25"/>
      <c r="QHN26" s="25"/>
      <c r="QHP26" s="25"/>
      <c r="QHR26" s="25"/>
      <c r="QHT26" s="25"/>
      <c r="QHV26" s="25"/>
      <c r="QHX26" s="25"/>
      <c r="QHZ26" s="25"/>
      <c r="QIB26" s="25"/>
      <c r="QID26" s="25"/>
      <c r="QIF26" s="25"/>
      <c r="QIH26" s="25"/>
      <c r="QIJ26" s="25"/>
      <c r="QIL26" s="25"/>
      <c r="QIN26" s="25"/>
      <c r="QIP26" s="25"/>
      <c r="QIR26" s="25"/>
      <c r="QIT26" s="25"/>
      <c r="QIV26" s="25"/>
      <c r="QIX26" s="25"/>
      <c r="QIZ26" s="25"/>
      <c r="QJB26" s="25"/>
      <c r="QJD26" s="25"/>
      <c r="QJF26" s="25"/>
      <c r="QJH26" s="25"/>
      <c r="QJJ26" s="25"/>
      <c r="QJL26" s="25"/>
      <c r="QJN26" s="25"/>
      <c r="QJP26" s="25"/>
      <c r="QJR26" s="25"/>
      <c r="QJT26" s="25"/>
      <c r="QJV26" s="25"/>
      <c r="QJX26" s="25"/>
      <c r="QJZ26" s="25"/>
      <c r="QKB26" s="25"/>
      <c r="QKD26" s="25"/>
      <c r="QKF26" s="25"/>
      <c r="QKH26" s="25"/>
      <c r="QKJ26" s="25"/>
      <c r="QKL26" s="25"/>
      <c r="QKN26" s="25"/>
      <c r="QKP26" s="25"/>
      <c r="QKR26" s="25"/>
      <c r="QKT26" s="25"/>
      <c r="QKV26" s="25"/>
      <c r="QKX26" s="25"/>
      <c r="QKZ26" s="25"/>
      <c r="QLB26" s="25"/>
      <c r="QLD26" s="25"/>
      <c r="QLF26" s="25"/>
      <c r="QLH26" s="25"/>
      <c r="QLJ26" s="25"/>
      <c r="QLL26" s="25"/>
      <c r="QLN26" s="25"/>
      <c r="QLP26" s="25"/>
      <c r="QLR26" s="25"/>
      <c r="QLT26" s="25"/>
      <c r="QLV26" s="25"/>
      <c r="QLX26" s="25"/>
      <c r="QLZ26" s="25"/>
      <c r="QMB26" s="25"/>
      <c r="QMD26" s="25"/>
      <c r="QMF26" s="25"/>
      <c r="QMH26" s="25"/>
      <c r="QMJ26" s="25"/>
      <c r="QML26" s="25"/>
      <c r="QMN26" s="25"/>
      <c r="QMP26" s="25"/>
      <c r="QMR26" s="25"/>
      <c r="QMT26" s="25"/>
      <c r="QMV26" s="25"/>
      <c r="QMX26" s="25"/>
      <c r="QMZ26" s="25"/>
      <c r="QNB26" s="25"/>
      <c r="QND26" s="25"/>
      <c r="QNF26" s="25"/>
      <c r="QNH26" s="25"/>
      <c r="QNJ26" s="25"/>
      <c r="QNL26" s="25"/>
      <c r="QNN26" s="25"/>
      <c r="QNP26" s="25"/>
      <c r="QNR26" s="25"/>
      <c r="QNT26" s="25"/>
      <c r="QNV26" s="25"/>
      <c r="QNX26" s="25"/>
      <c r="QNZ26" s="25"/>
      <c r="QOB26" s="25"/>
      <c r="QOD26" s="25"/>
      <c r="QOF26" s="25"/>
      <c r="QOH26" s="25"/>
      <c r="QOJ26" s="25"/>
      <c r="QOL26" s="25"/>
      <c r="QON26" s="25"/>
      <c r="QOP26" s="25"/>
      <c r="QOR26" s="25"/>
      <c r="QOT26" s="25"/>
      <c r="QOV26" s="25"/>
      <c r="QOX26" s="25"/>
      <c r="QOZ26" s="25"/>
      <c r="QPB26" s="25"/>
      <c r="QPD26" s="25"/>
      <c r="QPF26" s="25"/>
      <c r="QPH26" s="25"/>
      <c r="QPJ26" s="25"/>
      <c r="QPL26" s="25"/>
      <c r="QPN26" s="25"/>
      <c r="QPP26" s="25"/>
      <c r="QPR26" s="25"/>
      <c r="QPT26" s="25"/>
      <c r="QPV26" s="25"/>
      <c r="QPX26" s="25"/>
      <c r="QPZ26" s="25"/>
      <c r="QQB26" s="25"/>
      <c r="QQD26" s="25"/>
      <c r="QQF26" s="25"/>
      <c r="QQH26" s="25"/>
      <c r="QQJ26" s="25"/>
      <c r="QQL26" s="25"/>
      <c r="QQN26" s="25"/>
      <c r="QQP26" s="25"/>
      <c r="QQR26" s="25"/>
      <c r="QQT26" s="25"/>
      <c r="QQV26" s="25"/>
      <c r="QQX26" s="25"/>
      <c r="QQZ26" s="25"/>
      <c r="QRB26" s="25"/>
      <c r="QRD26" s="25"/>
      <c r="QRF26" s="25"/>
      <c r="QRH26" s="25"/>
      <c r="QRJ26" s="25"/>
      <c r="QRL26" s="25"/>
      <c r="QRN26" s="25"/>
      <c r="QRP26" s="25"/>
      <c r="QRR26" s="25"/>
      <c r="QRT26" s="25"/>
      <c r="QRV26" s="25"/>
      <c r="QRX26" s="25"/>
      <c r="QRZ26" s="25"/>
      <c r="QSB26" s="25"/>
      <c r="QSD26" s="25"/>
      <c r="QSF26" s="25"/>
      <c r="QSH26" s="25"/>
      <c r="QSJ26" s="25"/>
      <c r="QSL26" s="25"/>
      <c r="QSN26" s="25"/>
      <c r="QSP26" s="25"/>
      <c r="QSR26" s="25"/>
      <c r="QST26" s="25"/>
      <c r="QSV26" s="25"/>
      <c r="QSX26" s="25"/>
      <c r="QSZ26" s="25"/>
      <c r="QTB26" s="25"/>
      <c r="QTD26" s="25"/>
      <c r="QTF26" s="25"/>
      <c r="QTH26" s="25"/>
      <c r="QTJ26" s="25"/>
      <c r="QTL26" s="25"/>
      <c r="QTN26" s="25"/>
      <c r="QTP26" s="25"/>
      <c r="QTR26" s="25"/>
      <c r="QTT26" s="25"/>
      <c r="QTV26" s="25"/>
      <c r="QTX26" s="25"/>
      <c r="QTZ26" s="25"/>
      <c r="QUB26" s="25"/>
      <c r="QUD26" s="25"/>
      <c r="QUF26" s="25"/>
      <c r="QUH26" s="25"/>
      <c r="QUJ26" s="25"/>
      <c r="QUL26" s="25"/>
      <c r="QUN26" s="25"/>
      <c r="QUP26" s="25"/>
      <c r="QUR26" s="25"/>
      <c r="QUT26" s="25"/>
      <c r="QUV26" s="25"/>
      <c r="QUX26" s="25"/>
      <c r="QUZ26" s="25"/>
      <c r="QVB26" s="25"/>
      <c r="QVD26" s="25"/>
      <c r="QVF26" s="25"/>
      <c r="QVH26" s="25"/>
      <c r="QVJ26" s="25"/>
      <c r="QVL26" s="25"/>
      <c r="QVN26" s="25"/>
      <c r="QVP26" s="25"/>
      <c r="QVR26" s="25"/>
      <c r="QVT26" s="25"/>
      <c r="QVV26" s="25"/>
      <c r="QVX26" s="25"/>
      <c r="QVZ26" s="25"/>
      <c r="QWB26" s="25"/>
      <c r="QWD26" s="25"/>
      <c r="QWF26" s="25"/>
      <c r="QWH26" s="25"/>
      <c r="QWJ26" s="25"/>
      <c r="QWL26" s="25"/>
      <c r="QWN26" s="25"/>
      <c r="QWP26" s="25"/>
      <c r="QWR26" s="25"/>
      <c r="QWT26" s="25"/>
      <c r="QWV26" s="25"/>
      <c r="QWX26" s="25"/>
      <c r="QWZ26" s="25"/>
      <c r="QXB26" s="25"/>
      <c r="QXD26" s="25"/>
      <c r="QXF26" s="25"/>
      <c r="QXH26" s="25"/>
      <c r="QXJ26" s="25"/>
      <c r="QXL26" s="25"/>
      <c r="QXN26" s="25"/>
      <c r="QXP26" s="25"/>
      <c r="QXR26" s="25"/>
      <c r="QXT26" s="25"/>
      <c r="QXV26" s="25"/>
      <c r="QXX26" s="25"/>
      <c r="QXZ26" s="25"/>
      <c r="QYB26" s="25"/>
      <c r="QYD26" s="25"/>
      <c r="QYF26" s="25"/>
      <c r="QYH26" s="25"/>
      <c r="QYJ26" s="25"/>
      <c r="QYL26" s="25"/>
      <c r="QYN26" s="25"/>
      <c r="QYP26" s="25"/>
      <c r="QYR26" s="25"/>
      <c r="QYT26" s="25"/>
      <c r="QYV26" s="25"/>
      <c r="QYX26" s="25"/>
      <c r="QYZ26" s="25"/>
      <c r="QZB26" s="25"/>
      <c r="QZD26" s="25"/>
      <c r="QZF26" s="25"/>
      <c r="QZH26" s="25"/>
      <c r="QZJ26" s="25"/>
      <c r="QZL26" s="25"/>
      <c r="QZN26" s="25"/>
      <c r="QZP26" s="25"/>
      <c r="QZR26" s="25"/>
      <c r="QZT26" s="25"/>
      <c r="QZV26" s="25"/>
      <c r="QZX26" s="25"/>
      <c r="QZZ26" s="25"/>
      <c r="RAB26" s="25"/>
      <c r="RAD26" s="25"/>
      <c r="RAF26" s="25"/>
      <c r="RAH26" s="25"/>
      <c r="RAJ26" s="25"/>
      <c r="RAL26" s="25"/>
      <c r="RAN26" s="25"/>
      <c r="RAP26" s="25"/>
      <c r="RAR26" s="25"/>
      <c r="RAT26" s="25"/>
      <c r="RAV26" s="25"/>
      <c r="RAX26" s="25"/>
      <c r="RAZ26" s="25"/>
      <c r="RBB26" s="25"/>
      <c r="RBD26" s="25"/>
      <c r="RBF26" s="25"/>
      <c r="RBH26" s="25"/>
      <c r="RBJ26" s="25"/>
      <c r="RBL26" s="25"/>
      <c r="RBN26" s="25"/>
      <c r="RBP26" s="25"/>
      <c r="RBR26" s="25"/>
      <c r="RBT26" s="25"/>
      <c r="RBV26" s="25"/>
      <c r="RBX26" s="25"/>
      <c r="RBZ26" s="25"/>
      <c r="RCB26" s="25"/>
      <c r="RCD26" s="25"/>
      <c r="RCF26" s="25"/>
      <c r="RCH26" s="25"/>
      <c r="RCJ26" s="25"/>
      <c r="RCL26" s="25"/>
      <c r="RCN26" s="25"/>
      <c r="RCP26" s="25"/>
      <c r="RCR26" s="25"/>
      <c r="RCT26" s="25"/>
      <c r="RCV26" s="25"/>
      <c r="RCX26" s="25"/>
      <c r="RCZ26" s="25"/>
      <c r="RDB26" s="25"/>
      <c r="RDD26" s="25"/>
      <c r="RDF26" s="25"/>
      <c r="RDH26" s="25"/>
      <c r="RDJ26" s="25"/>
      <c r="RDL26" s="25"/>
      <c r="RDN26" s="25"/>
      <c r="RDP26" s="25"/>
      <c r="RDR26" s="25"/>
      <c r="RDT26" s="25"/>
      <c r="RDV26" s="25"/>
      <c r="RDX26" s="25"/>
      <c r="RDZ26" s="25"/>
      <c r="REB26" s="25"/>
      <c r="RED26" s="25"/>
      <c r="REF26" s="25"/>
      <c r="REH26" s="25"/>
      <c r="REJ26" s="25"/>
      <c r="REL26" s="25"/>
      <c r="REN26" s="25"/>
      <c r="REP26" s="25"/>
      <c r="RER26" s="25"/>
      <c r="RET26" s="25"/>
      <c r="REV26" s="25"/>
      <c r="REX26" s="25"/>
      <c r="REZ26" s="25"/>
      <c r="RFB26" s="25"/>
      <c r="RFD26" s="25"/>
      <c r="RFF26" s="25"/>
      <c r="RFH26" s="25"/>
      <c r="RFJ26" s="25"/>
      <c r="RFL26" s="25"/>
      <c r="RFN26" s="25"/>
      <c r="RFP26" s="25"/>
      <c r="RFR26" s="25"/>
      <c r="RFT26" s="25"/>
      <c r="RFV26" s="25"/>
      <c r="RFX26" s="25"/>
      <c r="RFZ26" s="25"/>
      <c r="RGB26" s="25"/>
      <c r="RGD26" s="25"/>
      <c r="RGF26" s="25"/>
      <c r="RGH26" s="25"/>
      <c r="RGJ26" s="25"/>
      <c r="RGL26" s="25"/>
      <c r="RGN26" s="25"/>
      <c r="RGP26" s="25"/>
      <c r="RGR26" s="25"/>
      <c r="RGT26" s="25"/>
      <c r="RGV26" s="25"/>
      <c r="RGX26" s="25"/>
      <c r="RGZ26" s="25"/>
      <c r="RHB26" s="25"/>
      <c r="RHD26" s="25"/>
      <c r="RHF26" s="25"/>
      <c r="RHH26" s="25"/>
      <c r="RHJ26" s="25"/>
      <c r="RHL26" s="25"/>
      <c r="RHN26" s="25"/>
      <c r="RHP26" s="25"/>
      <c r="RHR26" s="25"/>
      <c r="RHT26" s="25"/>
      <c r="RHV26" s="25"/>
      <c r="RHX26" s="25"/>
      <c r="RHZ26" s="25"/>
      <c r="RIB26" s="25"/>
      <c r="RID26" s="25"/>
      <c r="RIF26" s="25"/>
      <c r="RIH26" s="25"/>
      <c r="RIJ26" s="25"/>
      <c r="RIL26" s="25"/>
      <c r="RIN26" s="25"/>
      <c r="RIP26" s="25"/>
      <c r="RIR26" s="25"/>
      <c r="RIT26" s="25"/>
      <c r="RIV26" s="25"/>
      <c r="RIX26" s="25"/>
      <c r="RIZ26" s="25"/>
      <c r="RJB26" s="25"/>
      <c r="RJD26" s="25"/>
      <c r="RJF26" s="25"/>
      <c r="RJH26" s="25"/>
      <c r="RJJ26" s="25"/>
      <c r="RJL26" s="25"/>
      <c r="RJN26" s="25"/>
      <c r="RJP26" s="25"/>
      <c r="RJR26" s="25"/>
      <c r="RJT26" s="25"/>
      <c r="RJV26" s="25"/>
      <c r="RJX26" s="25"/>
      <c r="RJZ26" s="25"/>
      <c r="RKB26" s="25"/>
      <c r="RKD26" s="25"/>
      <c r="RKF26" s="25"/>
      <c r="RKH26" s="25"/>
      <c r="RKJ26" s="25"/>
      <c r="RKL26" s="25"/>
      <c r="RKN26" s="25"/>
      <c r="RKP26" s="25"/>
      <c r="RKR26" s="25"/>
      <c r="RKT26" s="25"/>
      <c r="RKV26" s="25"/>
      <c r="RKX26" s="25"/>
      <c r="RKZ26" s="25"/>
      <c r="RLB26" s="25"/>
      <c r="RLD26" s="25"/>
      <c r="RLF26" s="25"/>
      <c r="RLH26" s="25"/>
      <c r="RLJ26" s="25"/>
      <c r="RLL26" s="25"/>
      <c r="RLN26" s="25"/>
      <c r="RLP26" s="25"/>
      <c r="RLR26" s="25"/>
      <c r="RLT26" s="25"/>
      <c r="RLV26" s="25"/>
      <c r="RLX26" s="25"/>
      <c r="RLZ26" s="25"/>
      <c r="RMB26" s="25"/>
      <c r="RMD26" s="25"/>
      <c r="RMF26" s="25"/>
      <c r="RMH26" s="25"/>
      <c r="RMJ26" s="25"/>
      <c r="RML26" s="25"/>
      <c r="RMN26" s="25"/>
      <c r="RMP26" s="25"/>
      <c r="RMR26" s="25"/>
      <c r="RMT26" s="25"/>
      <c r="RMV26" s="25"/>
      <c r="RMX26" s="25"/>
      <c r="RMZ26" s="25"/>
      <c r="RNB26" s="25"/>
      <c r="RND26" s="25"/>
      <c r="RNF26" s="25"/>
      <c r="RNH26" s="25"/>
      <c r="RNJ26" s="25"/>
      <c r="RNL26" s="25"/>
      <c r="RNN26" s="25"/>
      <c r="RNP26" s="25"/>
      <c r="RNR26" s="25"/>
      <c r="RNT26" s="25"/>
      <c r="RNV26" s="25"/>
      <c r="RNX26" s="25"/>
      <c r="RNZ26" s="25"/>
      <c r="ROB26" s="25"/>
      <c r="ROD26" s="25"/>
      <c r="ROF26" s="25"/>
      <c r="ROH26" s="25"/>
      <c r="ROJ26" s="25"/>
      <c r="ROL26" s="25"/>
      <c r="RON26" s="25"/>
      <c r="ROP26" s="25"/>
      <c r="ROR26" s="25"/>
      <c r="ROT26" s="25"/>
      <c r="ROV26" s="25"/>
      <c r="ROX26" s="25"/>
      <c r="ROZ26" s="25"/>
      <c r="RPB26" s="25"/>
      <c r="RPD26" s="25"/>
      <c r="RPF26" s="25"/>
      <c r="RPH26" s="25"/>
      <c r="RPJ26" s="25"/>
      <c r="RPL26" s="25"/>
      <c r="RPN26" s="25"/>
      <c r="RPP26" s="25"/>
      <c r="RPR26" s="25"/>
      <c r="RPT26" s="25"/>
      <c r="RPV26" s="25"/>
      <c r="RPX26" s="25"/>
      <c r="RPZ26" s="25"/>
      <c r="RQB26" s="25"/>
      <c r="RQD26" s="25"/>
      <c r="RQF26" s="25"/>
      <c r="RQH26" s="25"/>
      <c r="RQJ26" s="25"/>
      <c r="RQL26" s="25"/>
      <c r="RQN26" s="25"/>
      <c r="RQP26" s="25"/>
      <c r="RQR26" s="25"/>
      <c r="RQT26" s="25"/>
      <c r="RQV26" s="25"/>
      <c r="RQX26" s="25"/>
      <c r="RQZ26" s="25"/>
      <c r="RRB26" s="25"/>
      <c r="RRD26" s="25"/>
      <c r="RRF26" s="25"/>
      <c r="RRH26" s="25"/>
      <c r="RRJ26" s="25"/>
      <c r="RRL26" s="25"/>
      <c r="RRN26" s="25"/>
      <c r="RRP26" s="25"/>
      <c r="RRR26" s="25"/>
      <c r="RRT26" s="25"/>
      <c r="RRV26" s="25"/>
      <c r="RRX26" s="25"/>
      <c r="RRZ26" s="25"/>
      <c r="RSB26" s="25"/>
      <c r="RSD26" s="25"/>
      <c r="RSF26" s="25"/>
      <c r="RSH26" s="25"/>
      <c r="RSJ26" s="25"/>
      <c r="RSL26" s="25"/>
      <c r="RSN26" s="25"/>
      <c r="RSP26" s="25"/>
      <c r="RSR26" s="25"/>
      <c r="RST26" s="25"/>
      <c r="RSV26" s="25"/>
      <c r="RSX26" s="25"/>
      <c r="RSZ26" s="25"/>
      <c r="RTB26" s="25"/>
      <c r="RTD26" s="25"/>
      <c r="RTF26" s="25"/>
      <c r="RTH26" s="25"/>
      <c r="RTJ26" s="25"/>
      <c r="RTL26" s="25"/>
      <c r="RTN26" s="25"/>
      <c r="RTP26" s="25"/>
      <c r="RTR26" s="25"/>
      <c r="RTT26" s="25"/>
      <c r="RTV26" s="25"/>
      <c r="RTX26" s="25"/>
      <c r="RTZ26" s="25"/>
      <c r="RUB26" s="25"/>
      <c r="RUD26" s="25"/>
      <c r="RUF26" s="25"/>
      <c r="RUH26" s="25"/>
      <c r="RUJ26" s="25"/>
      <c r="RUL26" s="25"/>
      <c r="RUN26" s="25"/>
      <c r="RUP26" s="25"/>
      <c r="RUR26" s="25"/>
      <c r="RUT26" s="25"/>
      <c r="RUV26" s="25"/>
      <c r="RUX26" s="25"/>
      <c r="RUZ26" s="25"/>
      <c r="RVB26" s="25"/>
      <c r="RVD26" s="25"/>
      <c r="RVF26" s="25"/>
      <c r="RVH26" s="25"/>
      <c r="RVJ26" s="25"/>
      <c r="RVL26" s="25"/>
      <c r="RVN26" s="25"/>
      <c r="RVP26" s="25"/>
      <c r="RVR26" s="25"/>
      <c r="RVT26" s="25"/>
      <c r="RVV26" s="25"/>
      <c r="RVX26" s="25"/>
      <c r="RVZ26" s="25"/>
      <c r="RWB26" s="25"/>
      <c r="RWD26" s="25"/>
      <c r="RWF26" s="25"/>
      <c r="RWH26" s="25"/>
      <c r="RWJ26" s="25"/>
      <c r="RWL26" s="25"/>
      <c r="RWN26" s="25"/>
      <c r="RWP26" s="25"/>
      <c r="RWR26" s="25"/>
      <c r="RWT26" s="25"/>
      <c r="RWV26" s="25"/>
      <c r="RWX26" s="25"/>
      <c r="RWZ26" s="25"/>
      <c r="RXB26" s="25"/>
      <c r="RXD26" s="25"/>
      <c r="RXF26" s="25"/>
      <c r="RXH26" s="25"/>
      <c r="RXJ26" s="25"/>
      <c r="RXL26" s="25"/>
      <c r="RXN26" s="25"/>
      <c r="RXP26" s="25"/>
      <c r="RXR26" s="25"/>
      <c r="RXT26" s="25"/>
      <c r="RXV26" s="25"/>
      <c r="RXX26" s="25"/>
      <c r="RXZ26" s="25"/>
      <c r="RYB26" s="25"/>
      <c r="RYD26" s="25"/>
      <c r="RYF26" s="25"/>
      <c r="RYH26" s="25"/>
      <c r="RYJ26" s="25"/>
      <c r="RYL26" s="25"/>
      <c r="RYN26" s="25"/>
      <c r="RYP26" s="25"/>
      <c r="RYR26" s="25"/>
      <c r="RYT26" s="25"/>
      <c r="RYV26" s="25"/>
      <c r="RYX26" s="25"/>
      <c r="RYZ26" s="25"/>
      <c r="RZB26" s="25"/>
      <c r="RZD26" s="25"/>
      <c r="RZF26" s="25"/>
      <c r="RZH26" s="25"/>
      <c r="RZJ26" s="25"/>
      <c r="RZL26" s="25"/>
      <c r="RZN26" s="25"/>
      <c r="RZP26" s="25"/>
      <c r="RZR26" s="25"/>
      <c r="RZT26" s="25"/>
      <c r="RZV26" s="25"/>
      <c r="RZX26" s="25"/>
      <c r="RZZ26" s="25"/>
      <c r="SAB26" s="25"/>
      <c r="SAD26" s="25"/>
      <c r="SAF26" s="25"/>
      <c r="SAH26" s="25"/>
      <c r="SAJ26" s="25"/>
      <c r="SAL26" s="25"/>
      <c r="SAN26" s="25"/>
      <c r="SAP26" s="25"/>
      <c r="SAR26" s="25"/>
      <c r="SAT26" s="25"/>
      <c r="SAV26" s="25"/>
      <c r="SAX26" s="25"/>
      <c r="SAZ26" s="25"/>
      <c r="SBB26" s="25"/>
      <c r="SBD26" s="25"/>
      <c r="SBF26" s="25"/>
      <c r="SBH26" s="25"/>
      <c r="SBJ26" s="25"/>
      <c r="SBL26" s="25"/>
      <c r="SBN26" s="25"/>
      <c r="SBP26" s="25"/>
      <c r="SBR26" s="25"/>
      <c r="SBT26" s="25"/>
      <c r="SBV26" s="25"/>
      <c r="SBX26" s="25"/>
      <c r="SBZ26" s="25"/>
      <c r="SCB26" s="25"/>
      <c r="SCD26" s="25"/>
      <c r="SCF26" s="25"/>
      <c r="SCH26" s="25"/>
      <c r="SCJ26" s="25"/>
      <c r="SCL26" s="25"/>
      <c r="SCN26" s="25"/>
      <c r="SCP26" s="25"/>
      <c r="SCR26" s="25"/>
      <c r="SCT26" s="25"/>
      <c r="SCV26" s="25"/>
      <c r="SCX26" s="25"/>
      <c r="SCZ26" s="25"/>
      <c r="SDB26" s="25"/>
      <c r="SDD26" s="25"/>
      <c r="SDF26" s="25"/>
      <c r="SDH26" s="25"/>
      <c r="SDJ26" s="25"/>
      <c r="SDL26" s="25"/>
      <c r="SDN26" s="25"/>
      <c r="SDP26" s="25"/>
      <c r="SDR26" s="25"/>
      <c r="SDT26" s="25"/>
      <c r="SDV26" s="25"/>
      <c r="SDX26" s="25"/>
      <c r="SDZ26" s="25"/>
      <c r="SEB26" s="25"/>
      <c r="SED26" s="25"/>
      <c r="SEF26" s="25"/>
      <c r="SEH26" s="25"/>
      <c r="SEJ26" s="25"/>
      <c r="SEL26" s="25"/>
      <c r="SEN26" s="25"/>
      <c r="SEP26" s="25"/>
      <c r="SER26" s="25"/>
      <c r="SET26" s="25"/>
      <c r="SEV26" s="25"/>
      <c r="SEX26" s="25"/>
      <c r="SEZ26" s="25"/>
      <c r="SFB26" s="25"/>
      <c r="SFD26" s="25"/>
      <c r="SFF26" s="25"/>
      <c r="SFH26" s="25"/>
      <c r="SFJ26" s="25"/>
      <c r="SFL26" s="25"/>
      <c r="SFN26" s="25"/>
      <c r="SFP26" s="25"/>
      <c r="SFR26" s="25"/>
      <c r="SFT26" s="25"/>
      <c r="SFV26" s="25"/>
      <c r="SFX26" s="25"/>
      <c r="SFZ26" s="25"/>
      <c r="SGB26" s="25"/>
      <c r="SGD26" s="25"/>
      <c r="SGF26" s="25"/>
      <c r="SGH26" s="25"/>
      <c r="SGJ26" s="25"/>
      <c r="SGL26" s="25"/>
      <c r="SGN26" s="25"/>
      <c r="SGP26" s="25"/>
      <c r="SGR26" s="25"/>
      <c r="SGT26" s="25"/>
      <c r="SGV26" s="25"/>
      <c r="SGX26" s="25"/>
      <c r="SGZ26" s="25"/>
      <c r="SHB26" s="25"/>
      <c r="SHD26" s="25"/>
      <c r="SHF26" s="25"/>
      <c r="SHH26" s="25"/>
      <c r="SHJ26" s="25"/>
      <c r="SHL26" s="25"/>
      <c r="SHN26" s="25"/>
      <c r="SHP26" s="25"/>
      <c r="SHR26" s="25"/>
      <c r="SHT26" s="25"/>
      <c r="SHV26" s="25"/>
      <c r="SHX26" s="25"/>
      <c r="SHZ26" s="25"/>
      <c r="SIB26" s="25"/>
      <c r="SID26" s="25"/>
      <c r="SIF26" s="25"/>
      <c r="SIH26" s="25"/>
      <c r="SIJ26" s="25"/>
      <c r="SIL26" s="25"/>
      <c r="SIN26" s="25"/>
      <c r="SIP26" s="25"/>
      <c r="SIR26" s="25"/>
      <c r="SIT26" s="25"/>
      <c r="SIV26" s="25"/>
      <c r="SIX26" s="25"/>
      <c r="SIZ26" s="25"/>
      <c r="SJB26" s="25"/>
      <c r="SJD26" s="25"/>
      <c r="SJF26" s="25"/>
      <c r="SJH26" s="25"/>
      <c r="SJJ26" s="25"/>
      <c r="SJL26" s="25"/>
      <c r="SJN26" s="25"/>
      <c r="SJP26" s="25"/>
      <c r="SJR26" s="25"/>
      <c r="SJT26" s="25"/>
      <c r="SJV26" s="25"/>
      <c r="SJX26" s="25"/>
      <c r="SJZ26" s="25"/>
      <c r="SKB26" s="25"/>
      <c r="SKD26" s="25"/>
      <c r="SKF26" s="25"/>
      <c r="SKH26" s="25"/>
      <c r="SKJ26" s="25"/>
      <c r="SKL26" s="25"/>
      <c r="SKN26" s="25"/>
      <c r="SKP26" s="25"/>
      <c r="SKR26" s="25"/>
      <c r="SKT26" s="25"/>
      <c r="SKV26" s="25"/>
      <c r="SKX26" s="25"/>
      <c r="SKZ26" s="25"/>
      <c r="SLB26" s="25"/>
      <c r="SLD26" s="25"/>
      <c r="SLF26" s="25"/>
      <c r="SLH26" s="25"/>
      <c r="SLJ26" s="25"/>
      <c r="SLL26" s="25"/>
      <c r="SLN26" s="25"/>
      <c r="SLP26" s="25"/>
      <c r="SLR26" s="25"/>
      <c r="SLT26" s="25"/>
      <c r="SLV26" s="25"/>
      <c r="SLX26" s="25"/>
      <c r="SLZ26" s="25"/>
      <c r="SMB26" s="25"/>
      <c r="SMD26" s="25"/>
      <c r="SMF26" s="25"/>
      <c r="SMH26" s="25"/>
      <c r="SMJ26" s="25"/>
      <c r="SML26" s="25"/>
      <c r="SMN26" s="25"/>
      <c r="SMP26" s="25"/>
      <c r="SMR26" s="25"/>
      <c r="SMT26" s="25"/>
      <c r="SMV26" s="25"/>
      <c r="SMX26" s="25"/>
      <c r="SMZ26" s="25"/>
      <c r="SNB26" s="25"/>
      <c r="SND26" s="25"/>
      <c r="SNF26" s="25"/>
      <c r="SNH26" s="25"/>
      <c r="SNJ26" s="25"/>
      <c r="SNL26" s="25"/>
      <c r="SNN26" s="25"/>
      <c r="SNP26" s="25"/>
      <c r="SNR26" s="25"/>
      <c r="SNT26" s="25"/>
      <c r="SNV26" s="25"/>
      <c r="SNX26" s="25"/>
      <c r="SNZ26" s="25"/>
      <c r="SOB26" s="25"/>
      <c r="SOD26" s="25"/>
      <c r="SOF26" s="25"/>
      <c r="SOH26" s="25"/>
      <c r="SOJ26" s="25"/>
      <c r="SOL26" s="25"/>
      <c r="SON26" s="25"/>
      <c r="SOP26" s="25"/>
      <c r="SOR26" s="25"/>
      <c r="SOT26" s="25"/>
      <c r="SOV26" s="25"/>
      <c r="SOX26" s="25"/>
      <c r="SOZ26" s="25"/>
      <c r="SPB26" s="25"/>
      <c r="SPD26" s="25"/>
      <c r="SPF26" s="25"/>
      <c r="SPH26" s="25"/>
      <c r="SPJ26" s="25"/>
      <c r="SPL26" s="25"/>
      <c r="SPN26" s="25"/>
      <c r="SPP26" s="25"/>
      <c r="SPR26" s="25"/>
      <c r="SPT26" s="25"/>
      <c r="SPV26" s="25"/>
      <c r="SPX26" s="25"/>
      <c r="SPZ26" s="25"/>
      <c r="SQB26" s="25"/>
      <c r="SQD26" s="25"/>
      <c r="SQF26" s="25"/>
      <c r="SQH26" s="25"/>
      <c r="SQJ26" s="25"/>
      <c r="SQL26" s="25"/>
      <c r="SQN26" s="25"/>
      <c r="SQP26" s="25"/>
      <c r="SQR26" s="25"/>
      <c r="SQT26" s="25"/>
      <c r="SQV26" s="25"/>
      <c r="SQX26" s="25"/>
      <c r="SQZ26" s="25"/>
      <c r="SRB26" s="25"/>
      <c r="SRD26" s="25"/>
      <c r="SRF26" s="25"/>
      <c r="SRH26" s="25"/>
      <c r="SRJ26" s="25"/>
      <c r="SRL26" s="25"/>
      <c r="SRN26" s="25"/>
      <c r="SRP26" s="25"/>
      <c r="SRR26" s="25"/>
      <c r="SRT26" s="25"/>
      <c r="SRV26" s="25"/>
      <c r="SRX26" s="25"/>
      <c r="SRZ26" s="25"/>
      <c r="SSB26" s="25"/>
      <c r="SSD26" s="25"/>
      <c r="SSF26" s="25"/>
      <c r="SSH26" s="25"/>
      <c r="SSJ26" s="25"/>
      <c r="SSL26" s="25"/>
      <c r="SSN26" s="25"/>
      <c r="SSP26" s="25"/>
      <c r="SSR26" s="25"/>
      <c r="SST26" s="25"/>
      <c r="SSV26" s="25"/>
      <c r="SSX26" s="25"/>
      <c r="SSZ26" s="25"/>
      <c r="STB26" s="25"/>
      <c r="STD26" s="25"/>
      <c r="STF26" s="25"/>
      <c r="STH26" s="25"/>
      <c r="STJ26" s="25"/>
      <c r="STL26" s="25"/>
      <c r="STN26" s="25"/>
      <c r="STP26" s="25"/>
      <c r="STR26" s="25"/>
      <c r="STT26" s="25"/>
      <c r="STV26" s="25"/>
      <c r="STX26" s="25"/>
      <c r="STZ26" s="25"/>
      <c r="SUB26" s="25"/>
      <c r="SUD26" s="25"/>
      <c r="SUF26" s="25"/>
      <c r="SUH26" s="25"/>
      <c r="SUJ26" s="25"/>
      <c r="SUL26" s="25"/>
      <c r="SUN26" s="25"/>
      <c r="SUP26" s="25"/>
      <c r="SUR26" s="25"/>
      <c r="SUT26" s="25"/>
      <c r="SUV26" s="25"/>
      <c r="SUX26" s="25"/>
      <c r="SUZ26" s="25"/>
      <c r="SVB26" s="25"/>
      <c r="SVD26" s="25"/>
      <c r="SVF26" s="25"/>
      <c r="SVH26" s="25"/>
      <c r="SVJ26" s="25"/>
      <c r="SVL26" s="25"/>
      <c r="SVN26" s="25"/>
      <c r="SVP26" s="25"/>
      <c r="SVR26" s="25"/>
      <c r="SVT26" s="25"/>
      <c r="SVV26" s="25"/>
      <c r="SVX26" s="25"/>
      <c r="SVZ26" s="25"/>
      <c r="SWB26" s="25"/>
      <c r="SWD26" s="25"/>
      <c r="SWF26" s="25"/>
      <c r="SWH26" s="25"/>
      <c r="SWJ26" s="25"/>
      <c r="SWL26" s="25"/>
      <c r="SWN26" s="25"/>
      <c r="SWP26" s="25"/>
      <c r="SWR26" s="25"/>
      <c r="SWT26" s="25"/>
      <c r="SWV26" s="25"/>
      <c r="SWX26" s="25"/>
      <c r="SWZ26" s="25"/>
      <c r="SXB26" s="25"/>
      <c r="SXD26" s="25"/>
      <c r="SXF26" s="25"/>
      <c r="SXH26" s="25"/>
      <c r="SXJ26" s="25"/>
      <c r="SXL26" s="25"/>
      <c r="SXN26" s="25"/>
      <c r="SXP26" s="25"/>
      <c r="SXR26" s="25"/>
      <c r="SXT26" s="25"/>
      <c r="SXV26" s="25"/>
      <c r="SXX26" s="25"/>
      <c r="SXZ26" s="25"/>
      <c r="SYB26" s="25"/>
      <c r="SYD26" s="25"/>
      <c r="SYF26" s="25"/>
      <c r="SYH26" s="25"/>
      <c r="SYJ26" s="25"/>
      <c r="SYL26" s="25"/>
      <c r="SYN26" s="25"/>
      <c r="SYP26" s="25"/>
      <c r="SYR26" s="25"/>
      <c r="SYT26" s="25"/>
      <c r="SYV26" s="25"/>
      <c r="SYX26" s="25"/>
      <c r="SYZ26" s="25"/>
      <c r="SZB26" s="25"/>
      <c r="SZD26" s="25"/>
      <c r="SZF26" s="25"/>
      <c r="SZH26" s="25"/>
      <c r="SZJ26" s="25"/>
      <c r="SZL26" s="25"/>
      <c r="SZN26" s="25"/>
      <c r="SZP26" s="25"/>
      <c r="SZR26" s="25"/>
      <c r="SZT26" s="25"/>
      <c r="SZV26" s="25"/>
      <c r="SZX26" s="25"/>
      <c r="SZZ26" s="25"/>
      <c r="TAB26" s="25"/>
      <c r="TAD26" s="25"/>
      <c r="TAF26" s="25"/>
      <c r="TAH26" s="25"/>
      <c r="TAJ26" s="25"/>
      <c r="TAL26" s="25"/>
      <c r="TAN26" s="25"/>
      <c r="TAP26" s="25"/>
      <c r="TAR26" s="25"/>
      <c r="TAT26" s="25"/>
      <c r="TAV26" s="25"/>
      <c r="TAX26" s="25"/>
      <c r="TAZ26" s="25"/>
      <c r="TBB26" s="25"/>
      <c r="TBD26" s="25"/>
      <c r="TBF26" s="25"/>
      <c r="TBH26" s="25"/>
      <c r="TBJ26" s="25"/>
      <c r="TBL26" s="25"/>
      <c r="TBN26" s="25"/>
      <c r="TBP26" s="25"/>
      <c r="TBR26" s="25"/>
      <c r="TBT26" s="25"/>
      <c r="TBV26" s="25"/>
      <c r="TBX26" s="25"/>
      <c r="TBZ26" s="25"/>
      <c r="TCB26" s="25"/>
      <c r="TCD26" s="25"/>
      <c r="TCF26" s="25"/>
      <c r="TCH26" s="25"/>
      <c r="TCJ26" s="25"/>
      <c r="TCL26" s="25"/>
      <c r="TCN26" s="25"/>
      <c r="TCP26" s="25"/>
      <c r="TCR26" s="25"/>
      <c r="TCT26" s="25"/>
      <c r="TCV26" s="25"/>
      <c r="TCX26" s="25"/>
      <c r="TCZ26" s="25"/>
      <c r="TDB26" s="25"/>
      <c r="TDD26" s="25"/>
      <c r="TDF26" s="25"/>
      <c r="TDH26" s="25"/>
      <c r="TDJ26" s="25"/>
      <c r="TDL26" s="25"/>
      <c r="TDN26" s="25"/>
      <c r="TDP26" s="25"/>
      <c r="TDR26" s="25"/>
      <c r="TDT26" s="25"/>
      <c r="TDV26" s="25"/>
      <c r="TDX26" s="25"/>
      <c r="TDZ26" s="25"/>
      <c r="TEB26" s="25"/>
      <c r="TED26" s="25"/>
      <c r="TEF26" s="25"/>
      <c r="TEH26" s="25"/>
      <c r="TEJ26" s="25"/>
      <c r="TEL26" s="25"/>
      <c r="TEN26" s="25"/>
      <c r="TEP26" s="25"/>
      <c r="TER26" s="25"/>
      <c r="TET26" s="25"/>
      <c r="TEV26" s="25"/>
      <c r="TEX26" s="25"/>
      <c r="TEZ26" s="25"/>
      <c r="TFB26" s="25"/>
      <c r="TFD26" s="25"/>
      <c r="TFF26" s="25"/>
      <c r="TFH26" s="25"/>
      <c r="TFJ26" s="25"/>
      <c r="TFL26" s="25"/>
      <c r="TFN26" s="25"/>
      <c r="TFP26" s="25"/>
      <c r="TFR26" s="25"/>
      <c r="TFT26" s="25"/>
      <c r="TFV26" s="25"/>
      <c r="TFX26" s="25"/>
      <c r="TFZ26" s="25"/>
      <c r="TGB26" s="25"/>
      <c r="TGD26" s="25"/>
      <c r="TGF26" s="25"/>
      <c r="TGH26" s="25"/>
      <c r="TGJ26" s="25"/>
      <c r="TGL26" s="25"/>
      <c r="TGN26" s="25"/>
      <c r="TGP26" s="25"/>
      <c r="TGR26" s="25"/>
      <c r="TGT26" s="25"/>
      <c r="TGV26" s="25"/>
      <c r="TGX26" s="25"/>
      <c r="TGZ26" s="25"/>
      <c r="THB26" s="25"/>
      <c r="THD26" s="25"/>
      <c r="THF26" s="25"/>
      <c r="THH26" s="25"/>
      <c r="THJ26" s="25"/>
      <c r="THL26" s="25"/>
      <c r="THN26" s="25"/>
      <c r="THP26" s="25"/>
      <c r="THR26" s="25"/>
      <c r="THT26" s="25"/>
      <c r="THV26" s="25"/>
      <c r="THX26" s="25"/>
      <c r="THZ26" s="25"/>
      <c r="TIB26" s="25"/>
      <c r="TID26" s="25"/>
      <c r="TIF26" s="25"/>
      <c r="TIH26" s="25"/>
      <c r="TIJ26" s="25"/>
      <c r="TIL26" s="25"/>
      <c r="TIN26" s="25"/>
      <c r="TIP26" s="25"/>
      <c r="TIR26" s="25"/>
      <c r="TIT26" s="25"/>
      <c r="TIV26" s="25"/>
      <c r="TIX26" s="25"/>
      <c r="TIZ26" s="25"/>
      <c r="TJB26" s="25"/>
      <c r="TJD26" s="25"/>
      <c r="TJF26" s="25"/>
      <c r="TJH26" s="25"/>
      <c r="TJJ26" s="25"/>
      <c r="TJL26" s="25"/>
      <c r="TJN26" s="25"/>
      <c r="TJP26" s="25"/>
      <c r="TJR26" s="25"/>
      <c r="TJT26" s="25"/>
      <c r="TJV26" s="25"/>
      <c r="TJX26" s="25"/>
      <c r="TJZ26" s="25"/>
      <c r="TKB26" s="25"/>
      <c r="TKD26" s="25"/>
      <c r="TKF26" s="25"/>
      <c r="TKH26" s="25"/>
      <c r="TKJ26" s="25"/>
      <c r="TKL26" s="25"/>
      <c r="TKN26" s="25"/>
      <c r="TKP26" s="25"/>
      <c r="TKR26" s="25"/>
      <c r="TKT26" s="25"/>
      <c r="TKV26" s="25"/>
      <c r="TKX26" s="25"/>
      <c r="TKZ26" s="25"/>
      <c r="TLB26" s="25"/>
      <c r="TLD26" s="25"/>
      <c r="TLF26" s="25"/>
      <c r="TLH26" s="25"/>
      <c r="TLJ26" s="25"/>
      <c r="TLL26" s="25"/>
      <c r="TLN26" s="25"/>
      <c r="TLP26" s="25"/>
      <c r="TLR26" s="25"/>
      <c r="TLT26" s="25"/>
      <c r="TLV26" s="25"/>
      <c r="TLX26" s="25"/>
      <c r="TLZ26" s="25"/>
      <c r="TMB26" s="25"/>
      <c r="TMD26" s="25"/>
      <c r="TMF26" s="25"/>
      <c r="TMH26" s="25"/>
      <c r="TMJ26" s="25"/>
      <c r="TML26" s="25"/>
      <c r="TMN26" s="25"/>
      <c r="TMP26" s="25"/>
      <c r="TMR26" s="25"/>
      <c r="TMT26" s="25"/>
      <c r="TMV26" s="25"/>
      <c r="TMX26" s="25"/>
      <c r="TMZ26" s="25"/>
      <c r="TNB26" s="25"/>
      <c r="TND26" s="25"/>
      <c r="TNF26" s="25"/>
      <c r="TNH26" s="25"/>
      <c r="TNJ26" s="25"/>
      <c r="TNL26" s="25"/>
      <c r="TNN26" s="25"/>
      <c r="TNP26" s="25"/>
      <c r="TNR26" s="25"/>
      <c r="TNT26" s="25"/>
      <c r="TNV26" s="25"/>
      <c r="TNX26" s="25"/>
      <c r="TNZ26" s="25"/>
      <c r="TOB26" s="25"/>
      <c r="TOD26" s="25"/>
      <c r="TOF26" s="25"/>
      <c r="TOH26" s="25"/>
      <c r="TOJ26" s="25"/>
      <c r="TOL26" s="25"/>
      <c r="TON26" s="25"/>
      <c r="TOP26" s="25"/>
      <c r="TOR26" s="25"/>
      <c r="TOT26" s="25"/>
      <c r="TOV26" s="25"/>
      <c r="TOX26" s="25"/>
      <c r="TOZ26" s="25"/>
      <c r="TPB26" s="25"/>
      <c r="TPD26" s="25"/>
      <c r="TPF26" s="25"/>
      <c r="TPH26" s="25"/>
      <c r="TPJ26" s="25"/>
      <c r="TPL26" s="25"/>
      <c r="TPN26" s="25"/>
      <c r="TPP26" s="25"/>
      <c r="TPR26" s="25"/>
      <c r="TPT26" s="25"/>
      <c r="TPV26" s="25"/>
      <c r="TPX26" s="25"/>
      <c r="TPZ26" s="25"/>
      <c r="TQB26" s="25"/>
      <c r="TQD26" s="25"/>
      <c r="TQF26" s="25"/>
      <c r="TQH26" s="25"/>
      <c r="TQJ26" s="25"/>
      <c r="TQL26" s="25"/>
      <c r="TQN26" s="25"/>
      <c r="TQP26" s="25"/>
      <c r="TQR26" s="25"/>
      <c r="TQT26" s="25"/>
      <c r="TQV26" s="25"/>
      <c r="TQX26" s="25"/>
      <c r="TQZ26" s="25"/>
      <c r="TRB26" s="25"/>
      <c r="TRD26" s="25"/>
      <c r="TRF26" s="25"/>
      <c r="TRH26" s="25"/>
      <c r="TRJ26" s="25"/>
      <c r="TRL26" s="25"/>
      <c r="TRN26" s="25"/>
      <c r="TRP26" s="25"/>
      <c r="TRR26" s="25"/>
      <c r="TRT26" s="25"/>
      <c r="TRV26" s="25"/>
      <c r="TRX26" s="25"/>
      <c r="TRZ26" s="25"/>
      <c r="TSB26" s="25"/>
      <c r="TSD26" s="25"/>
      <c r="TSF26" s="25"/>
      <c r="TSH26" s="25"/>
      <c r="TSJ26" s="25"/>
      <c r="TSL26" s="25"/>
      <c r="TSN26" s="25"/>
      <c r="TSP26" s="25"/>
      <c r="TSR26" s="25"/>
      <c r="TST26" s="25"/>
      <c r="TSV26" s="25"/>
      <c r="TSX26" s="25"/>
      <c r="TSZ26" s="25"/>
      <c r="TTB26" s="25"/>
      <c r="TTD26" s="25"/>
      <c r="TTF26" s="25"/>
      <c r="TTH26" s="25"/>
      <c r="TTJ26" s="25"/>
      <c r="TTL26" s="25"/>
      <c r="TTN26" s="25"/>
      <c r="TTP26" s="25"/>
      <c r="TTR26" s="25"/>
      <c r="TTT26" s="25"/>
      <c r="TTV26" s="25"/>
      <c r="TTX26" s="25"/>
      <c r="TTZ26" s="25"/>
      <c r="TUB26" s="25"/>
      <c r="TUD26" s="25"/>
      <c r="TUF26" s="25"/>
      <c r="TUH26" s="25"/>
      <c r="TUJ26" s="25"/>
      <c r="TUL26" s="25"/>
      <c r="TUN26" s="25"/>
      <c r="TUP26" s="25"/>
      <c r="TUR26" s="25"/>
      <c r="TUT26" s="25"/>
      <c r="TUV26" s="25"/>
      <c r="TUX26" s="25"/>
      <c r="TUZ26" s="25"/>
      <c r="TVB26" s="25"/>
      <c r="TVD26" s="25"/>
      <c r="TVF26" s="25"/>
      <c r="TVH26" s="25"/>
      <c r="TVJ26" s="25"/>
      <c r="TVL26" s="25"/>
      <c r="TVN26" s="25"/>
      <c r="TVP26" s="25"/>
      <c r="TVR26" s="25"/>
      <c r="TVT26" s="25"/>
      <c r="TVV26" s="25"/>
      <c r="TVX26" s="25"/>
      <c r="TVZ26" s="25"/>
      <c r="TWB26" s="25"/>
      <c r="TWD26" s="25"/>
      <c r="TWF26" s="25"/>
      <c r="TWH26" s="25"/>
      <c r="TWJ26" s="25"/>
      <c r="TWL26" s="25"/>
      <c r="TWN26" s="25"/>
      <c r="TWP26" s="25"/>
      <c r="TWR26" s="25"/>
      <c r="TWT26" s="25"/>
      <c r="TWV26" s="25"/>
      <c r="TWX26" s="25"/>
      <c r="TWZ26" s="25"/>
      <c r="TXB26" s="25"/>
      <c r="TXD26" s="25"/>
      <c r="TXF26" s="25"/>
      <c r="TXH26" s="25"/>
      <c r="TXJ26" s="25"/>
      <c r="TXL26" s="25"/>
      <c r="TXN26" s="25"/>
      <c r="TXP26" s="25"/>
      <c r="TXR26" s="25"/>
      <c r="TXT26" s="25"/>
      <c r="TXV26" s="25"/>
      <c r="TXX26" s="25"/>
      <c r="TXZ26" s="25"/>
      <c r="TYB26" s="25"/>
      <c r="TYD26" s="25"/>
      <c r="TYF26" s="25"/>
      <c r="TYH26" s="25"/>
      <c r="TYJ26" s="25"/>
      <c r="TYL26" s="25"/>
      <c r="TYN26" s="25"/>
      <c r="TYP26" s="25"/>
      <c r="TYR26" s="25"/>
      <c r="TYT26" s="25"/>
      <c r="TYV26" s="25"/>
      <c r="TYX26" s="25"/>
      <c r="TYZ26" s="25"/>
      <c r="TZB26" s="25"/>
      <c r="TZD26" s="25"/>
      <c r="TZF26" s="25"/>
      <c r="TZH26" s="25"/>
      <c r="TZJ26" s="25"/>
      <c r="TZL26" s="25"/>
      <c r="TZN26" s="25"/>
      <c r="TZP26" s="25"/>
      <c r="TZR26" s="25"/>
      <c r="TZT26" s="25"/>
      <c r="TZV26" s="25"/>
      <c r="TZX26" s="25"/>
      <c r="TZZ26" s="25"/>
      <c r="UAB26" s="25"/>
      <c r="UAD26" s="25"/>
      <c r="UAF26" s="25"/>
      <c r="UAH26" s="25"/>
      <c r="UAJ26" s="25"/>
      <c r="UAL26" s="25"/>
      <c r="UAN26" s="25"/>
      <c r="UAP26" s="25"/>
      <c r="UAR26" s="25"/>
      <c r="UAT26" s="25"/>
      <c r="UAV26" s="25"/>
      <c r="UAX26" s="25"/>
      <c r="UAZ26" s="25"/>
      <c r="UBB26" s="25"/>
      <c r="UBD26" s="25"/>
      <c r="UBF26" s="25"/>
      <c r="UBH26" s="25"/>
      <c r="UBJ26" s="25"/>
      <c r="UBL26" s="25"/>
      <c r="UBN26" s="25"/>
      <c r="UBP26" s="25"/>
      <c r="UBR26" s="25"/>
      <c r="UBT26" s="25"/>
      <c r="UBV26" s="25"/>
      <c r="UBX26" s="25"/>
      <c r="UBZ26" s="25"/>
      <c r="UCB26" s="25"/>
      <c r="UCD26" s="25"/>
      <c r="UCF26" s="25"/>
      <c r="UCH26" s="25"/>
      <c r="UCJ26" s="25"/>
      <c r="UCL26" s="25"/>
      <c r="UCN26" s="25"/>
      <c r="UCP26" s="25"/>
      <c r="UCR26" s="25"/>
      <c r="UCT26" s="25"/>
      <c r="UCV26" s="25"/>
      <c r="UCX26" s="25"/>
      <c r="UCZ26" s="25"/>
      <c r="UDB26" s="25"/>
      <c r="UDD26" s="25"/>
      <c r="UDF26" s="25"/>
      <c r="UDH26" s="25"/>
      <c r="UDJ26" s="25"/>
      <c r="UDL26" s="25"/>
      <c r="UDN26" s="25"/>
      <c r="UDP26" s="25"/>
      <c r="UDR26" s="25"/>
      <c r="UDT26" s="25"/>
      <c r="UDV26" s="25"/>
      <c r="UDX26" s="25"/>
      <c r="UDZ26" s="25"/>
      <c r="UEB26" s="25"/>
      <c r="UED26" s="25"/>
      <c r="UEF26" s="25"/>
      <c r="UEH26" s="25"/>
      <c r="UEJ26" s="25"/>
      <c r="UEL26" s="25"/>
      <c r="UEN26" s="25"/>
      <c r="UEP26" s="25"/>
      <c r="UER26" s="25"/>
      <c r="UET26" s="25"/>
      <c r="UEV26" s="25"/>
      <c r="UEX26" s="25"/>
      <c r="UEZ26" s="25"/>
      <c r="UFB26" s="25"/>
      <c r="UFD26" s="25"/>
      <c r="UFF26" s="25"/>
      <c r="UFH26" s="25"/>
      <c r="UFJ26" s="25"/>
      <c r="UFL26" s="25"/>
      <c r="UFN26" s="25"/>
      <c r="UFP26" s="25"/>
      <c r="UFR26" s="25"/>
      <c r="UFT26" s="25"/>
      <c r="UFV26" s="25"/>
      <c r="UFX26" s="25"/>
      <c r="UFZ26" s="25"/>
      <c r="UGB26" s="25"/>
      <c r="UGD26" s="25"/>
      <c r="UGF26" s="25"/>
      <c r="UGH26" s="25"/>
      <c r="UGJ26" s="25"/>
      <c r="UGL26" s="25"/>
      <c r="UGN26" s="25"/>
      <c r="UGP26" s="25"/>
      <c r="UGR26" s="25"/>
      <c r="UGT26" s="25"/>
      <c r="UGV26" s="25"/>
      <c r="UGX26" s="25"/>
      <c r="UGZ26" s="25"/>
      <c r="UHB26" s="25"/>
      <c r="UHD26" s="25"/>
      <c r="UHF26" s="25"/>
      <c r="UHH26" s="25"/>
      <c r="UHJ26" s="25"/>
      <c r="UHL26" s="25"/>
      <c r="UHN26" s="25"/>
      <c r="UHP26" s="25"/>
      <c r="UHR26" s="25"/>
      <c r="UHT26" s="25"/>
      <c r="UHV26" s="25"/>
      <c r="UHX26" s="25"/>
      <c r="UHZ26" s="25"/>
      <c r="UIB26" s="25"/>
      <c r="UID26" s="25"/>
      <c r="UIF26" s="25"/>
      <c r="UIH26" s="25"/>
      <c r="UIJ26" s="25"/>
      <c r="UIL26" s="25"/>
      <c r="UIN26" s="25"/>
      <c r="UIP26" s="25"/>
      <c r="UIR26" s="25"/>
      <c r="UIT26" s="25"/>
      <c r="UIV26" s="25"/>
      <c r="UIX26" s="25"/>
      <c r="UIZ26" s="25"/>
      <c r="UJB26" s="25"/>
      <c r="UJD26" s="25"/>
      <c r="UJF26" s="25"/>
      <c r="UJH26" s="25"/>
      <c r="UJJ26" s="25"/>
      <c r="UJL26" s="25"/>
      <c r="UJN26" s="25"/>
      <c r="UJP26" s="25"/>
      <c r="UJR26" s="25"/>
      <c r="UJT26" s="25"/>
      <c r="UJV26" s="25"/>
      <c r="UJX26" s="25"/>
      <c r="UJZ26" s="25"/>
      <c r="UKB26" s="25"/>
      <c r="UKD26" s="25"/>
      <c r="UKF26" s="25"/>
      <c r="UKH26" s="25"/>
      <c r="UKJ26" s="25"/>
      <c r="UKL26" s="25"/>
      <c r="UKN26" s="25"/>
      <c r="UKP26" s="25"/>
      <c r="UKR26" s="25"/>
      <c r="UKT26" s="25"/>
      <c r="UKV26" s="25"/>
      <c r="UKX26" s="25"/>
      <c r="UKZ26" s="25"/>
      <c r="ULB26" s="25"/>
      <c r="ULD26" s="25"/>
      <c r="ULF26" s="25"/>
      <c r="ULH26" s="25"/>
      <c r="ULJ26" s="25"/>
      <c r="ULL26" s="25"/>
      <c r="ULN26" s="25"/>
      <c r="ULP26" s="25"/>
      <c r="ULR26" s="25"/>
      <c r="ULT26" s="25"/>
      <c r="ULV26" s="25"/>
      <c r="ULX26" s="25"/>
      <c r="ULZ26" s="25"/>
      <c r="UMB26" s="25"/>
      <c r="UMD26" s="25"/>
      <c r="UMF26" s="25"/>
      <c r="UMH26" s="25"/>
      <c r="UMJ26" s="25"/>
      <c r="UML26" s="25"/>
      <c r="UMN26" s="25"/>
      <c r="UMP26" s="25"/>
      <c r="UMR26" s="25"/>
      <c r="UMT26" s="25"/>
      <c r="UMV26" s="25"/>
      <c r="UMX26" s="25"/>
      <c r="UMZ26" s="25"/>
      <c r="UNB26" s="25"/>
      <c r="UND26" s="25"/>
      <c r="UNF26" s="25"/>
      <c r="UNH26" s="25"/>
      <c r="UNJ26" s="25"/>
      <c r="UNL26" s="25"/>
      <c r="UNN26" s="25"/>
      <c r="UNP26" s="25"/>
      <c r="UNR26" s="25"/>
      <c r="UNT26" s="25"/>
      <c r="UNV26" s="25"/>
      <c r="UNX26" s="25"/>
      <c r="UNZ26" s="25"/>
      <c r="UOB26" s="25"/>
      <c r="UOD26" s="25"/>
      <c r="UOF26" s="25"/>
      <c r="UOH26" s="25"/>
      <c r="UOJ26" s="25"/>
      <c r="UOL26" s="25"/>
      <c r="UON26" s="25"/>
      <c r="UOP26" s="25"/>
      <c r="UOR26" s="25"/>
      <c r="UOT26" s="25"/>
      <c r="UOV26" s="25"/>
      <c r="UOX26" s="25"/>
      <c r="UOZ26" s="25"/>
      <c r="UPB26" s="25"/>
      <c r="UPD26" s="25"/>
      <c r="UPF26" s="25"/>
      <c r="UPH26" s="25"/>
      <c r="UPJ26" s="25"/>
      <c r="UPL26" s="25"/>
      <c r="UPN26" s="25"/>
      <c r="UPP26" s="25"/>
      <c r="UPR26" s="25"/>
      <c r="UPT26" s="25"/>
      <c r="UPV26" s="25"/>
      <c r="UPX26" s="25"/>
      <c r="UPZ26" s="25"/>
      <c r="UQB26" s="25"/>
      <c r="UQD26" s="25"/>
      <c r="UQF26" s="25"/>
      <c r="UQH26" s="25"/>
      <c r="UQJ26" s="25"/>
      <c r="UQL26" s="25"/>
      <c r="UQN26" s="25"/>
      <c r="UQP26" s="25"/>
      <c r="UQR26" s="25"/>
      <c r="UQT26" s="25"/>
      <c r="UQV26" s="25"/>
      <c r="UQX26" s="25"/>
      <c r="UQZ26" s="25"/>
      <c r="URB26" s="25"/>
      <c r="URD26" s="25"/>
      <c r="URF26" s="25"/>
      <c r="URH26" s="25"/>
      <c r="URJ26" s="25"/>
      <c r="URL26" s="25"/>
      <c r="URN26" s="25"/>
      <c r="URP26" s="25"/>
      <c r="URR26" s="25"/>
      <c r="URT26" s="25"/>
      <c r="URV26" s="25"/>
      <c r="URX26" s="25"/>
      <c r="URZ26" s="25"/>
      <c r="USB26" s="25"/>
      <c r="USD26" s="25"/>
      <c r="USF26" s="25"/>
      <c r="USH26" s="25"/>
      <c r="USJ26" s="25"/>
      <c r="USL26" s="25"/>
      <c r="USN26" s="25"/>
      <c r="USP26" s="25"/>
      <c r="USR26" s="25"/>
      <c r="UST26" s="25"/>
      <c r="USV26" s="25"/>
      <c r="USX26" s="25"/>
      <c r="USZ26" s="25"/>
      <c r="UTB26" s="25"/>
      <c r="UTD26" s="25"/>
      <c r="UTF26" s="25"/>
      <c r="UTH26" s="25"/>
      <c r="UTJ26" s="25"/>
      <c r="UTL26" s="25"/>
      <c r="UTN26" s="25"/>
      <c r="UTP26" s="25"/>
      <c r="UTR26" s="25"/>
      <c r="UTT26" s="25"/>
      <c r="UTV26" s="25"/>
      <c r="UTX26" s="25"/>
      <c r="UTZ26" s="25"/>
      <c r="UUB26" s="25"/>
      <c r="UUD26" s="25"/>
      <c r="UUF26" s="25"/>
      <c r="UUH26" s="25"/>
      <c r="UUJ26" s="25"/>
      <c r="UUL26" s="25"/>
      <c r="UUN26" s="25"/>
      <c r="UUP26" s="25"/>
      <c r="UUR26" s="25"/>
      <c r="UUT26" s="25"/>
      <c r="UUV26" s="25"/>
      <c r="UUX26" s="25"/>
      <c r="UUZ26" s="25"/>
      <c r="UVB26" s="25"/>
      <c r="UVD26" s="25"/>
      <c r="UVF26" s="25"/>
      <c r="UVH26" s="25"/>
      <c r="UVJ26" s="25"/>
      <c r="UVL26" s="25"/>
      <c r="UVN26" s="25"/>
      <c r="UVP26" s="25"/>
      <c r="UVR26" s="25"/>
      <c r="UVT26" s="25"/>
      <c r="UVV26" s="25"/>
      <c r="UVX26" s="25"/>
      <c r="UVZ26" s="25"/>
      <c r="UWB26" s="25"/>
      <c r="UWD26" s="25"/>
      <c r="UWF26" s="25"/>
      <c r="UWH26" s="25"/>
      <c r="UWJ26" s="25"/>
      <c r="UWL26" s="25"/>
      <c r="UWN26" s="25"/>
      <c r="UWP26" s="25"/>
      <c r="UWR26" s="25"/>
      <c r="UWT26" s="25"/>
      <c r="UWV26" s="25"/>
      <c r="UWX26" s="25"/>
      <c r="UWZ26" s="25"/>
      <c r="UXB26" s="25"/>
      <c r="UXD26" s="25"/>
      <c r="UXF26" s="25"/>
      <c r="UXH26" s="25"/>
      <c r="UXJ26" s="25"/>
      <c r="UXL26" s="25"/>
      <c r="UXN26" s="25"/>
      <c r="UXP26" s="25"/>
      <c r="UXR26" s="25"/>
      <c r="UXT26" s="25"/>
      <c r="UXV26" s="25"/>
      <c r="UXX26" s="25"/>
      <c r="UXZ26" s="25"/>
      <c r="UYB26" s="25"/>
      <c r="UYD26" s="25"/>
      <c r="UYF26" s="25"/>
      <c r="UYH26" s="25"/>
      <c r="UYJ26" s="25"/>
      <c r="UYL26" s="25"/>
      <c r="UYN26" s="25"/>
      <c r="UYP26" s="25"/>
      <c r="UYR26" s="25"/>
      <c r="UYT26" s="25"/>
      <c r="UYV26" s="25"/>
      <c r="UYX26" s="25"/>
      <c r="UYZ26" s="25"/>
      <c r="UZB26" s="25"/>
      <c r="UZD26" s="25"/>
      <c r="UZF26" s="25"/>
      <c r="UZH26" s="25"/>
      <c r="UZJ26" s="25"/>
      <c r="UZL26" s="25"/>
      <c r="UZN26" s="25"/>
      <c r="UZP26" s="25"/>
      <c r="UZR26" s="25"/>
      <c r="UZT26" s="25"/>
      <c r="UZV26" s="25"/>
      <c r="UZX26" s="25"/>
      <c r="UZZ26" s="25"/>
      <c r="VAB26" s="25"/>
      <c r="VAD26" s="25"/>
      <c r="VAF26" s="25"/>
      <c r="VAH26" s="25"/>
      <c r="VAJ26" s="25"/>
      <c r="VAL26" s="25"/>
      <c r="VAN26" s="25"/>
      <c r="VAP26" s="25"/>
      <c r="VAR26" s="25"/>
      <c r="VAT26" s="25"/>
      <c r="VAV26" s="25"/>
      <c r="VAX26" s="25"/>
      <c r="VAZ26" s="25"/>
      <c r="VBB26" s="25"/>
      <c r="VBD26" s="25"/>
      <c r="VBF26" s="25"/>
      <c r="VBH26" s="25"/>
      <c r="VBJ26" s="25"/>
      <c r="VBL26" s="25"/>
      <c r="VBN26" s="25"/>
      <c r="VBP26" s="25"/>
      <c r="VBR26" s="25"/>
      <c r="VBT26" s="25"/>
      <c r="VBV26" s="25"/>
      <c r="VBX26" s="25"/>
      <c r="VBZ26" s="25"/>
      <c r="VCB26" s="25"/>
      <c r="VCD26" s="25"/>
      <c r="VCF26" s="25"/>
      <c r="VCH26" s="25"/>
      <c r="VCJ26" s="25"/>
      <c r="VCL26" s="25"/>
      <c r="VCN26" s="25"/>
      <c r="VCP26" s="25"/>
      <c r="VCR26" s="25"/>
      <c r="VCT26" s="25"/>
      <c r="VCV26" s="25"/>
      <c r="VCX26" s="25"/>
      <c r="VCZ26" s="25"/>
      <c r="VDB26" s="25"/>
      <c r="VDD26" s="25"/>
      <c r="VDF26" s="25"/>
      <c r="VDH26" s="25"/>
      <c r="VDJ26" s="25"/>
      <c r="VDL26" s="25"/>
      <c r="VDN26" s="25"/>
      <c r="VDP26" s="25"/>
      <c r="VDR26" s="25"/>
      <c r="VDT26" s="25"/>
      <c r="VDV26" s="25"/>
      <c r="VDX26" s="25"/>
      <c r="VDZ26" s="25"/>
      <c r="VEB26" s="25"/>
      <c r="VED26" s="25"/>
      <c r="VEF26" s="25"/>
      <c r="VEH26" s="25"/>
      <c r="VEJ26" s="25"/>
      <c r="VEL26" s="25"/>
      <c r="VEN26" s="25"/>
      <c r="VEP26" s="25"/>
      <c r="VER26" s="25"/>
      <c r="VET26" s="25"/>
      <c r="VEV26" s="25"/>
      <c r="VEX26" s="25"/>
      <c r="VEZ26" s="25"/>
      <c r="VFB26" s="25"/>
      <c r="VFD26" s="25"/>
      <c r="VFF26" s="25"/>
      <c r="VFH26" s="25"/>
      <c r="VFJ26" s="25"/>
      <c r="VFL26" s="25"/>
      <c r="VFN26" s="25"/>
      <c r="VFP26" s="25"/>
      <c r="VFR26" s="25"/>
      <c r="VFT26" s="25"/>
      <c r="VFV26" s="25"/>
      <c r="VFX26" s="25"/>
      <c r="VFZ26" s="25"/>
      <c r="VGB26" s="25"/>
      <c r="VGD26" s="25"/>
      <c r="VGF26" s="25"/>
      <c r="VGH26" s="25"/>
      <c r="VGJ26" s="25"/>
      <c r="VGL26" s="25"/>
      <c r="VGN26" s="25"/>
      <c r="VGP26" s="25"/>
      <c r="VGR26" s="25"/>
      <c r="VGT26" s="25"/>
      <c r="VGV26" s="25"/>
      <c r="VGX26" s="25"/>
      <c r="VGZ26" s="25"/>
      <c r="VHB26" s="25"/>
      <c r="VHD26" s="25"/>
      <c r="VHF26" s="25"/>
      <c r="VHH26" s="25"/>
      <c r="VHJ26" s="25"/>
      <c r="VHL26" s="25"/>
      <c r="VHN26" s="25"/>
      <c r="VHP26" s="25"/>
      <c r="VHR26" s="25"/>
      <c r="VHT26" s="25"/>
      <c r="VHV26" s="25"/>
      <c r="VHX26" s="25"/>
      <c r="VHZ26" s="25"/>
      <c r="VIB26" s="25"/>
      <c r="VID26" s="25"/>
      <c r="VIF26" s="25"/>
      <c r="VIH26" s="25"/>
      <c r="VIJ26" s="25"/>
      <c r="VIL26" s="25"/>
      <c r="VIN26" s="25"/>
      <c r="VIP26" s="25"/>
      <c r="VIR26" s="25"/>
      <c r="VIT26" s="25"/>
      <c r="VIV26" s="25"/>
      <c r="VIX26" s="25"/>
      <c r="VIZ26" s="25"/>
      <c r="VJB26" s="25"/>
      <c r="VJD26" s="25"/>
      <c r="VJF26" s="25"/>
      <c r="VJH26" s="25"/>
      <c r="VJJ26" s="25"/>
      <c r="VJL26" s="25"/>
      <c r="VJN26" s="25"/>
      <c r="VJP26" s="25"/>
      <c r="VJR26" s="25"/>
      <c r="VJT26" s="25"/>
      <c r="VJV26" s="25"/>
      <c r="VJX26" s="25"/>
      <c r="VJZ26" s="25"/>
      <c r="VKB26" s="25"/>
      <c r="VKD26" s="25"/>
      <c r="VKF26" s="25"/>
      <c r="VKH26" s="25"/>
      <c r="VKJ26" s="25"/>
      <c r="VKL26" s="25"/>
      <c r="VKN26" s="25"/>
      <c r="VKP26" s="25"/>
      <c r="VKR26" s="25"/>
      <c r="VKT26" s="25"/>
      <c r="VKV26" s="25"/>
      <c r="VKX26" s="25"/>
      <c r="VKZ26" s="25"/>
      <c r="VLB26" s="25"/>
      <c r="VLD26" s="25"/>
      <c r="VLF26" s="25"/>
      <c r="VLH26" s="25"/>
      <c r="VLJ26" s="25"/>
      <c r="VLL26" s="25"/>
      <c r="VLN26" s="25"/>
      <c r="VLP26" s="25"/>
      <c r="VLR26" s="25"/>
      <c r="VLT26" s="25"/>
      <c r="VLV26" s="25"/>
      <c r="VLX26" s="25"/>
      <c r="VLZ26" s="25"/>
      <c r="VMB26" s="25"/>
      <c r="VMD26" s="25"/>
      <c r="VMF26" s="25"/>
      <c r="VMH26" s="25"/>
      <c r="VMJ26" s="25"/>
      <c r="VML26" s="25"/>
      <c r="VMN26" s="25"/>
      <c r="VMP26" s="25"/>
      <c r="VMR26" s="25"/>
      <c r="VMT26" s="25"/>
      <c r="VMV26" s="25"/>
      <c r="VMX26" s="25"/>
      <c r="VMZ26" s="25"/>
      <c r="VNB26" s="25"/>
      <c r="VND26" s="25"/>
      <c r="VNF26" s="25"/>
      <c r="VNH26" s="25"/>
      <c r="VNJ26" s="25"/>
      <c r="VNL26" s="25"/>
      <c r="VNN26" s="25"/>
      <c r="VNP26" s="25"/>
      <c r="VNR26" s="25"/>
      <c r="VNT26" s="25"/>
      <c r="VNV26" s="25"/>
      <c r="VNX26" s="25"/>
      <c r="VNZ26" s="25"/>
      <c r="VOB26" s="25"/>
      <c r="VOD26" s="25"/>
      <c r="VOF26" s="25"/>
      <c r="VOH26" s="25"/>
      <c r="VOJ26" s="25"/>
      <c r="VOL26" s="25"/>
      <c r="VON26" s="25"/>
      <c r="VOP26" s="25"/>
      <c r="VOR26" s="25"/>
      <c r="VOT26" s="25"/>
      <c r="VOV26" s="25"/>
      <c r="VOX26" s="25"/>
      <c r="VOZ26" s="25"/>
      <c r="VPB26" s="25"/>
      <c r="VPD26" s="25"/>
      <c r="VPF26" s="25"/>
      <c r="VPH26" s="25"/>
      <c r="VPJ26" s="25"/>
      <c r="VPL26" s="25"/>
      <c r="VPN26" s="25"/>
      <c r="VPP26" s="25"/>
      <c r="VPR26" s="25"/>
      <c r="VPT26" s="25"/>
      <c r="VPV26" s="25"/>
      <c r="VPX26" s="25"/>
      <c r="VPZ26" s="25"/>
      <c r="VQB26" s="25"/>
      <c r="VQD26" s="25"/>
      <c r="VQF26" s="25"/>
      <c r="VQH26" s="25"/>
      <c r="VQJ26" s="25"/>
      <c r="VQL26" s="25"/>
      <c r="VQN26" s="25"/>
      <c r="VQP26" s="25"/>
      <c r="VQR26" s="25"/>
      <c r="VQT26" s="25"/>
      <c r="VQV26" s="25"/>
      <c r="VQX26" s="25"/>
      <c r="VQZ26" s="25"/>
      <c r="VRB26" s="25"/>
      <c r="VRD26" s="25"/>
      <c r="VRF26" s="25"/>
      <c r="VRH26" s="25"/>
      <c r="VRJ26" s="25"/>
      <c r="VRL26" s="25"/>
      <c r="VRN26" s="25"/>
      <c r="VRP26" s="25"/>
      <c r="VRR26" s="25"/>
      <c r="VRT26" s="25"/>
      <c r="VRV26" s="25"/>
      <c r="VRX26" s="25"/>
      <c r="VRZ26" s="25"/>
      <c r="VSB26" s="25"/>
      <c r="VSD26" s="25"/>
      <c r="VSF26" s="25"/>
      <c r="VSH26" s="25"/>
      <c r="VSJ26" s="25"/>
      <c r="VSL26" s="25"/>
      <c r="VSN26" s="25"/>
      <c r="VSP26" s="25"/>
      <c r="VSR26" s="25"/>
      <c r="VST26" s="25"/>
      <c r="VSV26" s="25"/>
      <c r="VSX26" s="25"/>
      <c r="VSZ26" s="25"/>
      <c r="VTB26" s="25"/>
      <c r="VTD26" s="25"/>
      <c r="VTF26" s="25"/>
      <c r="VTH26" s="25"/>
      <c r="VTJ26" s="25"/>
      <c r="VTL26" s="25"/>
      <c r="VTN26" s="25"/>
      <c r="VTP26" s="25"/>
      <c r="VTR26" s="25"/>
      <c r="VTT26" s="25"/>
      <c r="VTV26" s="25"/>
      <c r="VTX26" s="25"/>
      <c r="VTZ26" s="25"/>
      <c r="VUB26" s="25"/>
      <c r="VUD26" s="25"/>
      <c r="VUF26" s="25"/>
      <c r="VUH26" s="25"/>
      <c r="VUJ26" s="25"/>
      <c r="VUL26" s="25"/>
      <c r="VUN26" s="25"/>
      <c r="VUP26" s="25"/>
      <c r="VUR26" s="25"/>
      <c r="VUT26" s="25"/>
      <c r="VUV26" s="25"/>
      <c r="VUX26" s="25"/>
      <c r="VUZ26" s="25"/>
      <c r="VVB26" s="25"/>
      <c r="VVD26" s="25"/>
      <c r="VVF26" s="25"/>
      <c r="VVH26" s="25"/>
      <c r="VVJ26" s="25"/>
      <c r="VVL26" s="25"/>
      <c r="VVN26" s="25"/>
      <c r="VVP26" s="25"/>
      <c r="VVR26" s="25"/>
      <c r="VVT26" s="25"/>
      <c r="VVV26" s="25"/>
      <c r="VVX26" s="25"/>
      <c r="VVZ26" s="25"/>
      <c r="VWB26" s="25"/>
      <c r="VWD26" s="25"/>
      <c r="VWF26" s="25"/>
      <c r="VWH26" s="25"/>
      <c r="VWJ26" s="25"/>
      <c r="VWL26" s="25"/>
      <c r="VWN26" s="25"/>
      <c r="VWP26" s="25"/>
      <c r="VWR26" s="25"/>
      <c r="VWT26" s="25"/>
      <c r="VWV26" s="25"/>
      <c r="VWX26" s="25"/>
      <c r="VWZ26" s="25"/>
      <c r="VXB26" s="25"/>
      <c r="VXD26" s="25"/>
      <c r="VXF26" s="25"/>
      <c r="VXH26" s="25"/>
      <c r="VXJ26" s="25"/>
      <c r="VXL26" s="25"/>
      <c r="VXN26" s="25"/>
      <c r="VXP26" s="25"/>
      <c r="VXR26" s="25"/>
      <c r="VXT26" s="25"/>
      <c r="VXV26" s="25"/>
      <c r="VXX26" s="25"/>
      <c r="VXZ26" s="25"/>
      <c r="VYB26" s="25"/>
      <c r="VYD26" s="25"/>
      <c r="VYF26" s="25"/>
      <c r="VYH26" s="25"/>
      <c r="VYJ26" s="25"/>
      <c r="VYL26" s="25"/>
      <c r="VYN26" s="25"/>
      <c r="VYP26" s="25"/>
      <c r="VYR26" s="25"/>
      <c r="VYT26" s="25"/>
      <c r="VYV26" s="25"/>
      <c r="VYX26" s="25"/>
      <c r="VYZ26" s="25"/>
      <c r="VZB26" s="25"/>
      <c r="VZD26" s="25"/>
      <c r="VZF26" s="25"/>
      <c r="VZH26" s="25"/>
      <c r="VZJ26" s="25"/>
      <c r="VZL26" s="25"/>
      <c r="VZN26" s="25"/>
      <c r="VZP26" s="25"/>
      <c r="VZR26" s="25"/>
      <c r="VZT26" s="25"/>
      <c r="VZV26" s="25"/>
      <c r="VZX26" s="25"/>
      <c r="VZZ26" s="25"/>
      <c r="WAB26" s="25"/>
      <c r="WAD26" s="25"/>
      <c r="WAF26" s="25"/>
      <c r="WAH26" s="25"/>
      <c r="WAJ26" s="25"/>
      <c r="WAL26" s="25"/>
      <c r="WAN26" s="25"/>
      <c r="WAP26" s="25"/>
      <c r="WAR26" s="25"/>
      <c r="WAT26" s="25"/>
      <c r="WAV26" s="25"/>
      <c r="WAX26" s="25"/>
      <c r="WAZ26" s="25"/>
      <c r="WBB26" s="25"/>
      <c r="WBD26" s="25"/>
      <c r="WBF26" s="25"/>
      <c r="WBH26" s="25"/>
      <c r="WBJ26" s="25"/>
      <c r="WBL26" s="25"/>
      <c r="WBN26" s="25"/>
      <c r="WBP26" s="25"/>
      <c r="WBR26" s="25"/>
      <c r="WBT26" s="25"/>
      <c r="WBV26" s="25"/>
      <c r="WBX26" s="25"/>
      <c r="WBZ26" s="25"/>
      <c r="WCB26" s="25"/>
      <c r="WCD26" s="25"/>
      <c r="WCF26" s="25"/>
      <c r="WCH26" s="25"/>
      <c r="WCJ26" s="25"/>
      <c r="WCL26" s="25"/>
      <c r="WCN26" s="25"/>
      <c r="WCP26" s="25"/>
      <c r="WCR26" s="25"/>
      <c r="WCT26" s="25"/>
      <c r="WCV26" s="25"/>
      <c r="WCX26" s="25"/>
      <c r="WCZ26" s="25"/>
      <c r="WDB26" s="25"/>
      <c r="WDD26" s="25"/>
      <c r="WDF26" s="25"/>
      <c r="WDH26" s="25"/>
      <c r="WDJ26" s="25"/>
      <c r="WDL26" s="25"/>
      <c r="WDN26" s="25"/>
      <c r="WDP26" s="25"/>
      <c r="WDR26" s="25"/>
      <c r="WDT26" s="25"/>
      <c r="WDV26" s="25"/>
      <c r="WDX26" s="25"/>
      <c r="WDZ26" s="25"/>
      <c r="WEB26" s="25"/>
      <c r="WED26" s="25"/>
      <c r="WEF26" s="25"/>
      <c r="WEH26" s="25"/>
      <c r="WEJ26" s="25"/>
      <c r="WEL26" s="25"/>
      <c r="WEN26" s="25"/>
      <c r="WEP26" s="25"/>
      <c r="WER26" s="25"/>
      <c r="WET26" s="25"/>
      <c r="WEV26" s="25"/>
      <c r="WEX26" s="25"/>
      <c r="WEZ26" s="25"/>
      <c r="WFB26" s="25"/>
      <c r="WFD26" s="25"/>
      <c r="WFF26" s="25"/>
      <c r="WFH26" s="25"/>
      <c r="WFJ26" s="25"/>
      <c r="WFL26" s="25"/>
      <c r="WFN26" s="25"/>
      <c r="WFP26" s="25"/>
      <c r="WFR26" s="25"/>
      <c r="WFT26" s="25"/>
      <c r="WFV26" s="25"/>
      <c r="WFX26" s="25"/>
      <c r="WFZ26" s="25"/>
      <c r="WGB26" s="25"/>
      <c r="WGD26" s="25"/>
      <c r="WGF26" s="25"/>
      <c r="WGH26" s="25"/>
      <c r="WGJ26" s="25"/>
      <c r="WGL26" s="25"/>
      <c r="WGN26" s="25"/>
      <c r="WGP26" s="25"/>
      <c r="WGR26" s="25"/>
      <c r="WGT26" s="25"/>
      <c r="WGV26" s="25"/>
      <c r="WGX26" s="25"/>
      <c r="WGZ26" s="25"/>
      <c r="WHB26" s="25"/>
      <c r="WHD26" s="25"/>
      <c r="WHF26" s="25"/>
      <c r="WHH26" s="25"/>
      <c r="WHJ26" s="25"/>
      <c r="WHL26" s="25"/>
      <c r="WHN26" s="25"/>
      <c r="WHP26" s="25"/>
      <c r="WHR26" s="25"/>
      <c r="WHT26" s="25"/>
      <c r="WHV26" s="25"/>
      <c r="WHX26" s="25"/>
      <c r="WHZ26" s="25"/>
      <c r="WIB26" s="25"/>
      <c r="WID26" s="25"/>
      <c r="WIF26" s="25"/>
      <c r="WIH26" s="25"/>
      <c r="WIJ26" s="25"/>
      <c r="WIL26" s="25"/>
      <c r="WIN26" s="25"/>
      <c r="WIP26" s="25"/>
      <c r="WIR26" s="25"/>
      <c r="WIT26" s="25"/>
      <c r="WIV26" s="25"/>
      <c r="WIX26" s="25"/>
      <c r="WIZ26" s="25"/>
      <c r="WJB26" s="25"/>
      <c r="WJD26" s="25"/>
      <c r="WJF26" s="25"/>
      <c r="WJH26" s="25"/>
      <c r="WJJ26" s="25"/>
      <c r="WJL26" s="25"/>
      <c r="WJN26" s="25"/>
      <c r="WJP26" s="25"/>
      <c r="WJR26" s="25"/>
      <c r="WJT26" s="25"/>
      <c r="WJV26" s="25"/>
      <c r="WJX26" s="25"/>
      <c r="WJZ26" s="25"/>
      <c r="WKB26" s="25"/>
      <c r="WKD26" s="25"/>
      <c r="WKF26" s="25"/>
      <c r="WKH26" s="25"/>
      <c r="WKJ26" s="25"/>
      <c r="WKL26" s="25"/>
      <c r="WKN26" s="25"/>
      <c r="WKP26" s="25"/>
      <c r="WKR26" s="25"/>
      <c r="WKT26" s="25"/>
      <c r="WKV26" s="25"/>
      <c r="WKX26" s="25"/>
      <c r="WKZ26" s="25"/>
      <c r="WLB26" s="25"/>
      <c r="WLD26" s="25"/>
      <c r="WLF26" s="25"/>
      <c r="WLH26" s="25"/>
      <c r="WLJ26" s="25"/>
      <c r="WLL26" s="25"/>
      <c r="WLN26" s="25"/>
      <c r="WLP26" s="25"/>
      <c r="WLR26" s="25"/>
      <c r="WLT26" s="25"/>
      <c r="WLV26" s="25"/>
      <c r="WLX26" s="25"/>
      <c r="WLZ26" s="25"/>
      <c r="WMB26" s="25"/>
      <c r="WMD26" s="25"/>
      <c r="WMF26" s="25"/>
      <c r="WMH26" s="25"/>
      <c r="WMJ26" s="25"/>
      <c r="WML26" s="25"/>
      <c r="WMN26" s="25"/>
      <c r="WMP26" s="25"/>
      <c r="WMR26" s="25"/>
      <c r="WMT26" s="25"/>
      <c r="WMV26" s="25"/>
      <c r="WMX26" s="25"/>
      <c r="WMZ26" s="25"/>
      <c r="WNB26" s="25"/>
      <c r="WND26" s="25"/>
      <c r="WNF26" s="25"/>
      <c r="WNH26" s="25"/>
      <c r="WNJ26" s="25"/>
      <c r="WNL26" s="25"/>
      <c r="WNN26" s="25"/>
      <c r="WNP26" s="25"/>
      <c r="WNR26" s="25"/>
      <c r="WNT26" s="25"/>
      <c r="WNV26" s="25"/>
      <c r="WNX26" s="25"/>
      <c r="WNZ26" s="25"/>
      <c r="WOB26" s="25"/>
      <c r="WOD26" s="25"/>
      <c r="WOF26" s="25"/>
      <c r="WOH26" s="25"/>
      <c r="WOJ26" s="25"/>
      <c r="WOL26" s="25"/>
      <c r="WON26" s="25"/>
      <c r="WOP26" s="25"/>
      <c r="WOR26" s="25"/>
      <c r="WOT26" s="25"/>
      <c r="WOV26" s="25"/>
      <c r="WOX26" s="25"/>
      <c r="WOZ26" s="25"/>
      <c r="WPB26" s="25"/>
      <c r="WPD26" s="25"/>
      <c r="WPF26" s="25"/>
      <c r="WPH26" s="25"/>
      <c r="WPJ26" s="25"/>
      <c r="WPL26" s="25"/>
      <c r="WPN26" s="25"/>
      <c r="WPP26" s="25"/>
      <c r="WPR26" s="25"/>
      <c r="WPT26" s="25"/>
      <c r="WPV26" s="25"/>
      <c r="WPX26" s="25"/>
      <c r="WPZ26" s="25"/>
      <c r="WQB26" s="25"/>
      <c r="WQD26" s="25"/>
      <c r="WQF26" s="25"/>
      <c r="WQH26" s="25"/>
      <c r="WQJ26" s="25"/>
      <c r="WQL26" s="25"/>
      <c r="WQN26" s="25"/>
      <c r="WQP26" s="25"/>
      <c r="WQR26" s="25"/>
      <c r="WQT26" s="25"/>
      <c r="WQV26" s="25"/>
      <c r="WQX26" s="25"/>
      <c r="WQZ26" s="25"/>
      <c r="WRB26" s="25"/>
      <c r="WRD26" s="25"/>
      <c r="WRF26" s="25"/>
      <c r="WRH26" s="25"/>
      <c r="WRJ26" s="25"/>
      <c r="WRL26" s="25"/>
      <c r="WRN26" s="25"/>
      <c r="WRP26" s="25"/>
      <c r="WRR26" s="25"/>
      <c r="WRT26" s="25"/>
      <c r="WRV26" s="25"/>
      <c r="WRX26" s="25"/>
      <c r="WRZ26" s="25"/>
      <c r="WSB26" s="25"/>
      <c r="WSD26" s="25"/>
      <c r="WSF26" s="25"/>
      <c r="WSH26" s="25"/>
      <c r="WSJ26" s="25"/>
      <c r="WSL26" s="25"/>
      <c r="WSN26" s="25"/>
      <c r="WSP26" s="25"/>
      <c r="WSR26" s="25"/>
      <c r="WST26" s="25"/>
      <c r="WSV26" s="25"/>
      <c r="WSX26" s="25"/>
      <c r="WSZ26" s="25"/>
      <c r="WTB26" s="25"/>
      <c r="WTD26" s="25"/>
      <c r="WTF26" s="25"/>
      <c r="WTH26" s="25"/>
      <c r="WTJ26" s="25"/>
      <c r="WTL26" s="25"/>
      <c r="WTN26" s="25"/>
      <c r="WTP26" s="25"/>
      <c r="WTR26" s="25"/>
      <c r="WTT26" s="25"/>
      <c r="WTV26" s="25"/>
      <c r="WTX26" s="25"/>
      <c r="WTZ26" s="25"/>
      <c r="WUB26" s="25"/>
      <c r="WUD26" s="25"/>
      <c r="WUF26" s="25"/>
      <c r="WUH26" s="25"/>
      <c r="WUJ26" s="25"/>
      <c r="WUL26" s="25"/>
      <c r="WUN26" s="25"/>
      <c r="WUP26" s="25"/>
      <c r="WUR26" s="25"/>
      <c r="WUT26" s="25"/>
      <c r="WUV26" s="25"/>
      <c r="WUX26" s="25"/>
      <c r="WUZ26" s="25"/>
      <c r="WVB26" s="25"/>
      <c r="WVD26" s="25"/>
      <c r="WVF26" s="25"/>
      <c r="WVH26" s="25"/>
      <c r="WVJ26" s="25"/>
      <c r="WVL26" s="25"/>
      <c r="WVN26" s="25"/>
      <c r="WVP26" s="25"/>
      <c r="WVR26" s="25"/>
      <c r="WVT26" s="25"/>
      <c r="WVV26" s="25"/>
      <c r="WVX26" s="25"/>
      <c r="WVZ26" s="25"/>
      <c r="WWB26" s="25"/>
      <c r="WWD26" s="25"/>
      <c r="WWF26" s="25"/>
      <c r="WWH26" s="25"/>
      <c r="WWJ26" s="25"/>
      <c r="WWL26" s="25"/>
      <c r="WWN26" s="25"/>
      <c r="WWP26" s="25"/>
      <c r="WWR26" s="25"/>
      <c r="WWT26" s="25"/>
      <c r="WWV26" s="25"/>
      <c r="WWX26" s="25"/>
      <c r="WWZ26" s="25"/>
      <c r="WXB26" s="25"/>
      <c r="WXD26" s="25"/>
      <c r="WXF26" s="25"/>
      <c r="WXH26" s="25"/>
      <c r="WXJ26" s="25"/>
      <c r="WXL26" s="25"/>
      <c r="WXN26" s="25"/>
      <c r="WXP26" s="25"/>
      <c r="WXR26" s="25"/>
      <c r="WXT26" s="25"/>
      <c r="WXV26" s="25"/>
      <c r="WXX26" s="25"/>
      <c r="WXZ26" s="25"/>
      <c r="WYB26" s="25"/>
      <c r="WYD26" s="25"/>
      <c r="WYF26" s="25"/>
      <c r="WYH26" s="25"/>
      <c r="WYJ26" s="25"/>
      <c r="WYL26" s="25"/>
      <c r="WYN26" s="25"/>
      <c r="WYP26" s="25"/>
      <c r="WYR26" s="25"/>
      <c r="WYT26" s="25"/>
      <c r="WYV26" s="25"/>
      <c r="WYX26" s="25"/>
      <c r="WYZ26" s="25"/>
      <c r="WZB26" s="25"/>
      <c r="WZD26" s="25"/>
      <c r="WZF26" s="25"/>
      <c r="WZH26" s="25"/>
      <c r="WZJ26" s="25"/>
      <c r="WZL26" s="25"/>
      <c r="WZN26" s="25"/>
      <c r="WZP26" s="25"/>
      <c r="WZR26" s="25"/>
      <c r="WZT26" s="25"/>
      <c r="WZV26" s="25"/>
      <c r="WZX26" s="25"/>
      <c r="WZZ26" s="25"/>
      <c r="XAB26" s="25"/>
      <c r="XAD26" s="25"/>
      <c r="XAF26" s="25"/>
      <c r="XAH26" s="25"/>
      <c r="XAJ26" s="25"/>
      <c r="XAL26" s="25"/>
      <c r="XAN26" s="25"/>
      <c r="XAP26" s="25"/>
      <c r="XAR26" s="25"/>
      <c r="XAT26" s="25"/>
      <c r="XAV26" s="25"/>
      <c r="XAX26" s="25"/>
      <c r="XAZ26" s="25"/>
      <c r="XBB26" s="25"/>
      <c r="XBD26" s="25"/>
      <c r="XBF26" s="25"/>
      <c r="XBH26" s="25"/>
      <c r="XBJ26" s="25"/>
      <c r="XBL26" s="25"/>
      <c r="XBN26" s="25"/>
      <c r="XBP26" s="25"/>
      <c r="XBR26" s="25"/>
      <c r="XBT26" s="25"/>
      <c r="XBV26" s="25"/>
      <c r="XBX26" s="25"/>
      <c r="XBZ26" s="25"/>
      <c r="XCB26" s="25"/>
      <c r="XCD26" s="25"/>
      <c r="XCF26" s="25"/>
      <c r="XCH26" s="25"/>
      <c r="XCJ26" s="25"/>
      <c r="XCL26" s="25"/>
      <c r="XCN26" s="25"/>
      <c r="XCP26" s="25"/>
      <c r="XCR26" s="25"/>
      <c r="XCT26" s="25"/>
      <c r="XCV26" s="25"/>
      <c r="XCX26" s="25"/>
      <c r="XCZ26" s="25"/>
      <c r="XDB26" s="25"/>
      <c r="XDD26" s="25"/>
      <c r="XDF26" s="25"/>
      <c r="XDH26" s="25"/>
      <c r="XDJ26" s="25"/>
      <c r="XDL26" s="25"/>
      <c r="XDN26" s="25"/>
      <c r="XDP26" s="25"/>
      <c r="XDR26" s="25"/>
      <c r="XDT26" s="25"/>
      <c r="XDV26" s="25"/>
      <c r="XDX26" s="25"/>
      <c r="XDZ26" s="25"/>
      <c r="XEB26" s="25"/>
      <c r="XED26" s="25"/>
      <c r="XEF26" s="25"/>
      <c r="XEH26" s="25"/>
      <c r="XEJ26" s="25"/>
      <c r="XEL26" s="25"/>
      <c r="XEN26" s="25"/>
      <c r="XEP26" s="25"/>
      <c r="XER26" s="25"/>
      <c r="XET26" s="25"/>
      <c r="XEV26" s="25"/>
      <c r="XEX26" s="25"/>
      <c r="XEZ26" s="25"/>
      <c r="XFB26" s="25"/>
      <c r="XFD26" s="25"/>
    </row>
    <row r="27" spans="1:1024 1026:2048 2050:3072 3074:4096 4098:5120 5122:6144 6146:7168 7170:8192 8194:9216 9218:10240 10242:11264 11266:12288 12290:13312 13314:14336 14338:15360 15362:16384" x14ac:dyDescent="0.35">
      <c r="A27" s="77"/>
      <c r="B27" s="47"/>
      <c r="C27" s="18"/>
      <c r="D27" s="24"/>
      <c r="F27" s="70"/>
      <c r="G27" s="3"/>
      <c r="H27" s="25"/>
      <c r="I27" s="7"/>
      <c r="J27" s="7"/>
      <c r="K27" s="25"/>
      <c r="L27" s="7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x14ac:dyDescent="0.35">
      <c r="A28" s="71" t="s">
        <v>249</v>
      </c>
      <c r="B28" s="47">
        <v>0.1</v>
      </c>
      <c r="C28" s="18"/>
      <c r="D28" s="24"/>
      <c r="F28" s="70"/>
      <c r="G28" s="3"/>
      <c r="H28" s="25"/>
      <c r="I28" s="7"/>
      <c r="J28" s="7"/>
      <c r="K28" s="25"/>
      <c r="L28" s="7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x14ac:dyDescent="0.35">
      <c r="A29" s="71"/>
      <c r="B29" s="47"/>
      <c r="C29" s="18"/>
      <c r="D29" s="24"/>
      <c r="F29" s="70"/>
      <c r="G29" s="3"/>
      <c r="H29" s="25"/>
      <c r="I29" s="7"/>
      <c r="J29" s="7"/>
      <c r="K29" s="25"/>
      <c r="L29" s="7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x14ac:dyDescent="0.35">
      <c r="A30" s="71"/>
      <c r="B30" s="47"/>
      <c r="C30" s="18"/>
      <c r="D30" s="24"/>
      <c r="F30" s="70"/>
      <c r="G30" s="3"/>
      <c r="H30" s="25"/>
      <c r="I30" s="7"/>
      <c r="J30" s="7"/>
      <c r="K30" s="25"/>
      <c r="L30" s="7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x14ac:dyDescent="0.35">
      <c r="A31" s="71"/>
      <c r="B31" s="47"/>
      <c r="C31" s="18"/>
      <c r="D31" s="24"/>
      <c r="F31" s="70"/>
      <c r="G31" s="3"/>
      <c r="H31" s="25"/>
      <c r="I31" s="7"/>
      <c r="J31" s="7"/>
      <c r="K31" s="25"/>
      <c r="L31" s="7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x14ac:dyDescent="0.35">
      <c r="A32" s="71"/>
      <c r="B32" s="47"/>
      <c r="C32" s="18"/>
      <c r="D32" s="24"/>
      <c r="F32" s="70"/>
      <c r="G32" s="3"/>
      <c r="H32" s="25"/>
      <c r="I32" s="7"/>
      <c r="J32" s="7"/>
      <c r="K32" s="25"/>
      <c r="L32" s="7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024 1026:2048 2050:3072 3074:4096 4098:5120 5122:6144 6146:7168 7170:8192 8194:9216 9218:10240 10242:11264 11266:12288 12290:13312 13314:14336 14338:15360 15362:16384" x14ac:dyDescent="0.35">
      <c r="A33" s="48"/>
      <c r="B33" s="47"/>
      <c r="C33" s="18"/>
      <c r="D33" s="24"/>
      <c r="F33" s="25"/>
      <c r="G33" s="7"/>
      <c r="H33" s="25"/>
      <c r="I33" s="7"/>
      <c r="J33" s="7"/>
      <c r="K33" s="25"/>
      <c r="L33" s="7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024 1026:2048 2050:3072 3074:4096 4098:5120 5122:6144 6146:7168 7170:8192 8194:9216 9218:10240 10242:11264 11266:12288 12290:13312 13314:14336 14338:15360 15362:16384" x14ac:dyDescent="0.35">
      <c r="A34" s="21"/>
      <c r="B34" s="47"/>
      <c r="C34" s="18"/>
      <c r="D34" s="24"/>
      <c r="F34" s="25"/>
      <c r="G34" s="7"/>
      <c r="H34" s="25"/>
      <c r="I34" s="7"/>
      <c r="J34" s="7"/>
      <c r="K34" s="25"/>
      <c r="L34" s="7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024 1026:2048 2050:3072 3074:4096 4098:5120 5122:6144 6146:7168 7170:8192 8194:9216 9218:10240 10242:11264 11266:12288 12290:13312 13314:14336 14338:15360 15362:16384" x14ac:dyDescent="0.35">
      <c r="A35" s="53" t="s">
        <v>56</v>
      </c>
      <c r="B35" s="47">
        <v>0</v>
      </c>
      <c r="C35" s="18"/>
      <c r="D35" s="76"/>
      <c r="F35" s="25"/>
      <c r="G35" s="7"/>
      <c r="H35" s="25"/>
      <c r="I35" s="7"/>
      <c r="J35" s="7"/>
      <c r="K35" s="25"/>
      <c r="L35" s="7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024 1026:2048 2050:3072 3074:4096 4098:5120 5122:6144 6146:7168 7170:8192 8194:9216 9218:10240 10242:11264 11266:12288 12290:13312 13314:14336 14338:15360 15362:16384" x14ac:dyDescent="0.35">
      <c r="A36" s="50"/>
      <c r="B36" s="47"/>
      <c r="C36" s="18"/>
      <c r="D36" s="24"/>
      <c r="F36" s="25"/>
      <c r="G36" s="7"/>
      <c r="H36" s="25"/>
      <c r="I36" s="7"/>
      <c r="J36" s="7"/>
      <c r="K36" s="25"/>
      <c r="L36" s="7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024 1026:2048 2050:3072 3074:4096 4098:5120 5122:6144 6146:7168 7170:8192 8194:9216 9218:10240 10242:11264 11266:12288 12290:13312 13314:14336 14338:15360 15362:16384" x14ac:dyDescent="0.35">
      <c r="A37" s="50"/>
      <c r="B37" s="47"/>
      <c r="C37" s="18"/>
      <c r="D37" s="24"/>
      <c r="F37" s="25"/>
      <c r="G37" s="7"/>
      <c r="H37" s="25"/>
      <c r="I37" s="7"/>
      <c r="J37" s="7"/>
      <c r="K37" s="25"/>
      <c r="L37" s="7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024 1026:2048 2050:3072 3074:4096 4098:5120 5122:6144 6146:7168 7170:8192 8194:9216 9218:10240 10242:11264 11266:12288 12290:13312 13314:14336 14338:15360 15362:16384" ht="34" x14ac:dyDescent="0.4">
      <c r="A38" s="78"/>
      <c r="B38" s="47"/>
      <c r="C38" s="18"/>
      <c r="D38" s="24"/>
      <c r="F38" s="25"/>
      <c r="G38" s="7"/>
      <c r="H38" s="25"/>
      <c r="I38" s="7"/>
      <c r="J38" s="7"/>
      <c r="K38" s="25"/>
      <c r="L38" s="7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024 1026:2048 2050:3072 3074:4096 4098:5120 5122:6144 6146:7168 7170:8192 8194:9216 9218:10240 10242:11264 11266:12288 12290:13312 13314:14336 14338:15360 15362:16384" x14ac:dyDescent="0.35">
      <c r="A39" s="50"/>
      <c r="B39" s="47"/>
      <c r="C39" s="18"/>
      <c r="D39" s="24"/>
      <c r="F39" s="25"/>
      <c r="G39" s="7"/>
      <c r="H39" s="25"/>
      <c r="I39" s="7"/>
      <c r="J39" s="7"/>
      <c r="K39" s="25"/>
      <c r="L39" s="7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024 1026:2048 2050:3072 3074:4096 4098:5120 5122:6144 6146:7168 7170:8192 8194:9216 9218:10240 10242:11264 11266:12288 12290:13312 13314:14336 14338:15360 15362:16384" x14ac:dyDescent="0.35">
      <c r="A40" s="50"/>
      <c r="B40" s="47"/>
      <c r="C40" s="18"/>
      <c r="D40" s="24"/>
      <c r="F40" s="25"/>
      <c r="G40" s="7"/>
      <c r="H40" s="25"/>
      <c r="I40" s="7"/>
      <c r="J40" s="7"/>
      <c r="K40" s="25"/>
      <c r="L40" s="7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024 1026:2048 2050:3072 3074:4096 4098:5120 5122:6144 6146:7168 7170:8192 8194:9216 9218:10240 10242:11264 11266:12288 12290:13312 13314:14336 14338:15360 15362:16384" x14ac:dyDescent="0.35">
      <c r="A41" s="50"/>
      <c r="B41" s="47"/>
      <c r="C41" s="18"/>
      <c r="D41" s="24"/>
      <c r="F41" s="25"/>
      <c r="G41" s="7"/>
      <c r="H41" s="25"/>
      <c r="I41" s="7"/>
      <c r="J41" s="7"/>
      <c r="K41" s="25"/>
      <c r="L41" s="7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024 1026:2048 2050:3072 3074:4096 4098:5120 5122:6144 6146:7168 7170:8192 8194:9216 9218:10240 10242:11264 11266:12288 12290:13312 13314:14336 14338:15360 15362:16384" x14ac:dyDescent="0.35">
      <c r="A42" s="71"/>
      <c r="B42" s="73"/>
      <c r="C42" s="13"/>
      <c r="D42" s="13"/>
      <c r="E42" s="3"/>
      <c r="F42" s="5"/>
    </row>
    <row r="43" spans="1:1024 1026:2048 2050:3072 3074:4096 4098:5120 5122:6144 6146:7168 7170:8192 8194:9216 9218:10240 10242:11264 11266:12288 12290:13312 13314:14336 14338:15360 15362:16384" x14ac:dyDescent="0.35">
      <c r="A43" s="71"/>
      <c r="B43" s="73"/>
      <c r="C43" s="13"/>
      <c r="D43" s="13"/>
      <c r="E43" s="3"/>
      <c r="F43" s="5"/>
    </row>
    <row r="44" spans="1:1024 1026:2048 2050:3072 3074:4096 4098:5120 5122:6144 6146:7168 7170:8192 8194:9216 9218:10240 10242:11264 11266:12288 12290:13312 13314:14336 14338:15360 15362:16384" x14ac:dyDescent="0.35">
      <c r="A44" s="3"/>
      <c r="B44" s="4"/>
      <c r="C44" s="13"/>
      <c r="D44" s="13"/>
      <c r="E44" s="3"/>
      <c r="F44" s="5"/>
    </row>
    <row r="45" spans="1:1024 1026:2048 2050:3072 3074:4096 4098:5120 5122:6144 6146:7168 7170:8192 8194:9216 9218:10240 10242:11264 11266:12288 12290:13312 13314:14336 14338:15360 15362:16384" x14ac:dyDescent="0.35">
      <c r="A45" s="27"/>
      <c r="B45" s="4"/>
      <c r="C45" s="26" t="s">
        <v>10</v>
      </c>
      <c r="D45" s="13"/>
      <c r="E45" s="3"/>
      <c r="F45" s="5"/>
    </row>
    <row r="46" spans="1:1024 1026:2048 2050:3072 3074:4096 4098:5120 5122:6144 6146:7168 7170:8192 8194:9216 9218:10240 10242:11264 11266:12288 12290:13312 13314:14336 14338:15360 15362:16384" x14ac:dyDescent="0.35">
      <c r="A46" s="27" t="s">
        <v>11</v>
      </c>
      <c r="B46" s="4" t="s">
        <v>11</v>
      </c>
      <c r="C46" s="13"/>
      <c r="D46" s="13"/>
      <c r="E46" s="3"/>
      <c r="F46" s="5"/>
    </row>
    <row r="47" spans="1:1024 1026:2048 2050:3072 3074:4096 4098:5120 5122:6144 6146:7168 7170:8192 8194:9216 9218:10240 10242:11264 11266:12288 12290:13312 13314:14336 14338:15360 15362:16384" s="27" customFormat="1" x14ac:dyDescent="0.35">
      <c r="A47" s="27" t="s">
        <v>13</v>
      </c>
      <c r="B47" s="4" t="s">
        <v>14</v>
      </c>
      <c r="F47" s="28"/>
      <c r="G47" s="28"/>
      <c r="I47" s="29"/>
      <c r="J47" s="29"/>
      <c r="K47" s="30"/>
      <c r="L47" s="31"/>
      <c r="M47" s="27" t="s">
        <v>12</v>
      </c>
    </row>
    <row r="48" spans="1:1024 1026:2048 2050:3072 3074:4096 4098:5120 5122:6144 6146:7168 7170:8192 8194:9216 9218:10240 10242:11264 11266:12288 12290:13312 13314:14336 14338:15360 15362:16384" s="27" customFormat="1" x14ac:dyDescent="0.35">
      <c r="A48" s="32"/>
      <c r="B48" s="33"/>
      <c r="D48" s="27" t="s">
        <v>15</v>
      </c>
      <c r="F48" s="28" t="s">
        <v>16</v>
      </c>
      <c r="G48" s="28" t="s">
        <v>17</v>
      </c>
      <c r="I48" s="29"/>
      <c r="J48" s="29"/>
      <c r="K48" s="30" t="s">
        <v>18</v>
      </c>
      <c r="L48" s="31"/>
      <c r="M48" s="27" t="s">
        <v>19</v>
      </c>
      <c r="N48" s="27" t="s">
        <v>20</v>
      </c>
      <c r="O48" s="27" t="s">
        <v>21</v>
      </c>
      <c r="P48" s="27" t="s">
        <v>22</v>
      </c>
    </row>
    <row r="49" spans="1:16" s="27" customFormat="1" ht="47" x14ac:dyDescent="0.55000000000000004">
      <c r="A49" s="36"/>
      <c r="B49" s="37"/>
      <c r="C49" s="27" t="s">
        <v>23</v>
      </c>
      <c r="D49" s="27" t="s">
        <v>24</v>
      </c>
      <c r="E49" s="27" t="s">
        <v>25</v>
      </c>
      <c r="F49" s="28" t="s">
        <v>26</v>
      </c>
      <c r="G49" s="28" t="s">
        <v>27</v>
      </c>
      <c r="H49" s="34" t="s">
        <v>28</v>
      </c>
      <c r="I49" s="29" t="s">
        <v>29</v>
      </c>
      <c r="J49" s="29" t="s">
        <v>30</v>
      </c>
      <c r="K49" s="30" t="s">
        <v>31</v>
      </c>
      <c r="L49" s="31" t="s">
        <v>32</v>
      </c>
      <c r="M49" s="27" t="s">
        <v>33</v>
      </c>
      <c r="N49" s="27" t="s">
        <v>34</v>
      </c>
      <c r="O49" s="27" t="s">
        <v>35</v>
      </c>
      <c r="P49" s="27" t="s">
        <v>36</v>
      </c>
    </row>
    <row r="50" spans="1:16" s="27" customFormat="1" ht="47" x14ac:dyDescent="0.55000000000000004">
      <c r="A50" s="36"/>
      <c r="B50" s="37"/>
      <c r="F50" s="28"/>
      <c r="G50" s="28"/>
      <c r="H50" s="34"/>
      <c r="I50" s="29"/>
      <c r="J50" s="29"/>
      <c r="K50" s="30"/>
      <c r="L50" s="31"/>
    </row>
    <row r="51" spans="1:16" s="27" customFormat="1" ht="47" x14ac:dyDescent="0.55000000000000004">
      <c r="A51" s="36"/>
      <c r="B51" s="37"/>
      <c r="F51" s="28"/>
      <c r="G51" s="28"/>
      <c r="H51" s="34"/>
      <c r="I51" s="29"/>
      <c r="J51" s="29"/>
      <c r="K51" s="30"/>
      <c r="L51" s="31"/>
    </row>
    <row r="52" spans="1:16" s="27" customFormat="1" ht="47" x14ac:dyDescent="0.55000000000000004">
      <c r="A52" s="36"/>
      <c r="B52" s="37"/>
      <c r="F52" s="28"/>
      <c r="G52" s="28"/>
      <c r="H52" s="34"/>
      <c r="I52" s="29"/>
      <c r="J52" s="29"/>
      <c r="K52" s="30"/>
      <c r="L52" s="31"/>
    </row>
    <row r="53" spans="1:16" s="27" customFormat="1" x14ac:dyDescent="0.35">
      <c r="A53" s="36"/>
      <c r="B53" s="37"/>
      <c r="C53" s="38"/>
      <c r="D53" s="38"/>
      <c r="E53" s="39"/>
      <c r="F53" s="40"/>
      <c r="G53" s="41"/>
      <c r="H53" s="79"/>
      <c r="I53" s="49"/>
      <c r="J53" s="42"/>
      <c r="K53" s="43"/>
      <c r="L53" s="44"/>
      <c r="M53" s="43"/>
      <c r="N53" s="45"/>
      <c r="O53" s="42"/>
      <c r="P53" s="39"/>
    </row>
    <row r="54" spans="1:16" s="27" customFormat="1" x14ac:dyDescent="0.35">
      <c r="A54" s="36"/>
      <c r="B54" s="37"/>
      <c r="C54" s="38"/>
      <c r="D54" s="38"/>
      <c r="E54" s="39"/>
      <c r="F54" s="40"/>
      <c r="G54" s="41"/>
      <c r="H54" s="79"/>
      <c r="I54" s="49"/>
      <c r="J54" s="42"/>
      <c r="K54" s="43"/>
      <c r="L54" s="44"/>
      <c r="M54" s="43"/>
      <c r="N54" s="45"/>
      <c r="O54" s="42"/>
      <c r="P54" s="39"/>
    </row>
    <row r="55" spans="1:16" s="27" customFormat="1" x14ac:dyDescent="0.35">
      <c r="A55" s="36"/>
      <c r="B55" s="37"/>
      <c r="C55" s="38"/>
      <c r="D55" s="38"/>
      <c r="E55" s="39"/>
      <c r="F55" s="40"/>
      <c r="G55" s="41"/>
      <c r="H55" s="79"/>
      <c r="I55" s="49"/>
      <c r="J55" s="42"/>
      <c r="K55" s="43"/>
      <c r="L55" s="44"/>
      <c r="M55" s="43"/>
      <c r="N55" s="45"/>
      <c r="O55" s="42"/>
      <c r="P55" s="39"/>
    </row>
    <row r="56" spans="1:16" s="27" customFormat="1" x14ac:dyDescent="0.35">
      <c r="A56" s="36"/>
      <c r="B56" s="37"/>
      <c r="C56" s="38"/>
      <c r="D56" s="38"/>
      <c r="E56" s="39"/>
      <c r="F56" s="40"/>
      <c r="G56" s="41"/>
      <c r="H56" s="79"/>
      <c r="I56" s="49"/>
      <c r="J56" s="42"/>
      <c r="K56" s="43"/>
      <c r="L56" s="44"/>
      <c r="M56" s="43"/>
      <c r="N56" s="45"/>
      <c r="O56" s="42"/>
      <c r="P56" s="39"/>
    </row>
    <row r="57" spans="1:16" s="27" customFormat="1" x14ac:dyDescent="0.35">
      <c r="A57" s="36"/>
      <c r="B57" s="37"/>
      <c r="C57" s="38"/>
      <c r="D57" s="38"/>
      <c r="E57" s="39"/>
      <c r="F57" s="40"/>
      <c r="G57" s="41"/>
      <c r="H57" s="79"/>
      <c r="I57" s="49"/>
      <c r="J57" s="42"/>
      <c r="K57" s="43"/>
      <c r="L57" s="44"/>
      <c r="M57" s="43"/>
      <c r="N57" s="45"/>
      <c r="O57" s="42"/>
      <c r="P57" s="39"/>
    </row>
    <row r="58" spans="1:16" s="27" customFormat="1" x14ac:dyDescent="0.35">
      <c r="A58" s="36"/>
      <c r="B58" s="37"/>
      <c r="C58" s="38"/>
      <c r="D58" s="38"/>
      <c r="E58" s="39"/>
      <c r="F58" s="40"/>
      <c r="G58" s="41"/>
      <c r="H58" s="79"/>
      <c r="I58" s="49"/>
      <c r="J58" s="42"/>
      <c r="K58" s="43"/>
      <c r="L58" s="44"/>
      <c r="M58" s="43"/>
      <c r="N58" s="45"/>
      <c r="O58" s="42"/>
      <c r="P58" s="39"/>
    </row>
    <row r="59" spans="1:16" s="27" customFormat="1" x14ac:dyDescent="0.35">
      <c r="A59" s="36"/>
      <c r="B59" s="37"/>
      <c r="C59" s="38"/>
      <c r="D59" s="38"/>
      <c r="E59" s="39"/>
      <c r="F59" s="40"/>
      <c r="G59" s="41"/>
      <c r="H59" s="79"/>
      <c r="I59" s="49"/>
      <c r="J59" s="42"/>
      <c r="K59" s="43"/>
      <c r="L59" s="44"/>
      <c r="M59" s="43"/>
      <c r="N59" s="45"/>
      <c r="O59" s="42"/>
      <c r="P59" s="39"/>
    </row>
    <row r="60" spans="1:16" s="27" customFormat="1" x14ac:dyDescent="0.35">
      <c r="A60" s="36"/>
      <c r="B60" s="37"/>
      <c r="C60" s="38"/>
      <c r="D60" s="38"/>
      <c r="E60" s="39"/>
      <c r="F60" s="40"/>
      <c r="G60" s="41"/>
      <c r="H60" s="79"/>
      <c r="I60" s="49"/>
      <c r="J60" s="42"/>
      <c r="K60" s="43"/>
      <c r="L60" s="44"/>
      <c r="M60" s="43"/>
      <c r="N60" s="45"/>
      <c r="O60" s="42"/>
      <c r="P60" s="39"/>
    </row>
    <row r="61" spans="1:16" s="27" customFormat="1" x14ac:dyDescent="0.35">
      <c r="A61" s="36"/>
      <c r="B61" s="37"/>
      <c r="C61" s="38"/>
      <c r="D61" s="38"/>
      <c r="E61" s="39"/>
      <c r="F61" s="40"/>
      <c r="G61" s="41"/>
      <c r="H61" s="79"/>
      <c r="I61" s="49"/>
      <c r="J61" s="42"/>
      <c r="K61" s="43"/>
      <c r="L61" s="44"/>
      <c r="M61" s="43"/>
      <c r="N61" s="45"/>
      <c r="O61" s="42"/>
      <c r="P61" s="39"/>
    </row>
    <row r="62" spans="1:16" s="27" customFormat="1" x14ac:dyDescent="0.35">
      <c r="A62" s="54">
        <v>44847</v>
      </c>
      <c r="B62" s="46"/>
      <c r="C62" s="38" t="s">
        <v>244</v>
      </c>
      <c r="D62" s="38" t="s">
        <v>44</v>
      </c>
      <c r="E62" s="38" t="s">
        <v>45</v>
      </c>
      <c r="F62" s="55">
        <v>100</v>
      </c>
      <c r="G62" s="56">
        <v>18.600000000000001</v>
      </c>
      <c r="H62" s="74">
        <v>24.375</v>
      </c>
      <c r="I62" s="49">
        <f>(G62-H62)/(G62)*(-G62*100*P62)/100000</f>
        <v>0.16747499999999996</v>
      </c>
      <c r="J62" s="49">
        <f>I62+I63</f>
        <v>2.464999999999995E-2</v>
      </c>
      <c r="K62" s="57">
        <v>0.1</v>
      </c>
      <c r="L62" s="58">
        <v>1</v>
      </c>
      <c r="M62" s="57">
        <v>0.1</v>
      </c>
      <c r="N62" s="42">
        <f>I62</f>
        <v>0.16747499999999996</v>
      </c>
      <c r="O62" s="59">
        <f>J62*10</f>
        <v>0.2464999999999995</v>
      </c>
      <c r="P62" s="39">
        <v>29</v>
      </c>
    </row>
    <row r="63" spans="1:16" s="27" customFormat="1" x14ac:dyDescent="0.35">
      <c r="A63" s="36">
        <v>44847</v>
      </c>
      <c r="B63" s="37"/>
      <c r="C63" s="38" t="s">
        <v>245</v>
      </c>
      <c r="D63" s="38" t="s">
        <v>44</v>
      </c>
      <c r="E63" s="39" t="s">
        <v>65</v>
      </c>
      <c r="F63" s="40">
        <v>100</v>
      </c>
      <c r="G63" s="41">
        <v>15.2</v>
      </c>
      <c r="H63" s="75">
        <v>20.125</v>
      </c>
      <c r="I63" s="49">
        <f>(G63-H63)/(G63)*(-G63*100*P63)/100000</f>
        <v>-0.14282500000000001</v>
      </c>
      <c r="J63" s="42"/>
      <c r="K63" s="43"/>
      <c r="L63" s="44"/>
      <c r="M63" s="43"/>
      <c r="N63" s="45">
        <f>I63</f>
        <v>-0.14282500000000001</v>
      </c>
      <c r="O63" s="42"/>
      <c r="P63" s="39">
        <v>-29</v>
      </c>
    </row>
    <row r="64" spans="1:16" s="27" customFormat="1" x14ac:dyDescent="0.35">
      <c r="A64" s="36"/>
      <c r="B64" s="37"/>
      <c r="C64" s="38"/>
      <c r="D64" s="38"/>
      <c r="E64" s="39"/>
      <c r="F64" s="40"/>
      <c r="G64" s="41"/>
      <c r="H64" s="79"/>
      <c r="I64" s="49"/>
      <c r="J64" s="42"/>
      <c r="K64" s="43"/>
      <c r="L64" s="44"/>
      <c r="M64" s="43"/>
      <c r="N64" s="45"/>
      <c r="O64" s="42"/>
      <c r="P64" s="39"/>
    </row>
    <row r="65" spans="1:16" s="27" customFormat="1" x14ac:dyDescent="0.35">
      <c r="A65" s="54">
        <v>44847</v>
      </c>
      <c r="B65" s="46"/>
      <c r="C65" s="38" t="s">
        <v>247</v>
      </c>
      <c r="D65" s="38" t="s">
        <v>44</v>
      </c>
      <c r="E65" s="38" t="s">
        <v>65</v>
      </c>
      <c r="F65" s="55">
        <v>140</v>
      </c>
      <c r="G65" s="56">
        <v>20</v>
      </c>
      <c r="H65" s="74">
        <v>18.850000000000001</v>
      </c>
      <c r="I65" s="49">
        <f>(G65-H65)/(G65)*(-G65*100*P65)/100000</f>
        <v>-3.4499999999999954E-2</v>
      </c>
      <c r="J65" s="49">
        <f>I65+I66</f>
        <v>1.5000000000000221E-3</v>
      </c>
      <c r="K65" s="57">
        <v>0.1</v>
      </c>
      <c r="L65" s="58">
        <v>1</v>
      </c>
      <c r="M65" s="57">
        <v>0.1</v>
      </c>
      <c r="N65" s="42">
        <f>I65</f>
        <v>-3.4499999999999954E-2</v>
      </c>
      <c r="O65" s="59">
        <f>J65*10</f>
        <v>1.5000000000000221E-2</v>
      </c>
      <c r="P65" s="39">
        <v>30</v>
      </c>
    </row>
    <row r="66" spans="1:16" s="27" customFormat="1" x14ac:dyDescent="0.35">
      <c r="A66" s="36">
        <v>44847</v>
      </c>
      <c r="B66" s="37"/>
      <c r="C66" s="38" t="s">
        <v>248</v>
      </c>
      <c r="D66" s="38" t="s">
        <v>44</v>
      </c>
      <c r="E66" s="39" t="s">
        <v>45</v>
      </c>
      <c r="F66" s="40">
        <v>140</v>
      </c>
      <c r="G66" s="41">
        <v>16.7</v>
      </c>
      <c r="H66" s="75">
        <v>15.5</v>
      </c>
      <c r="I66" s="49">
        <f>(G66-H66)/(G66)*(-G66*100*P66)/100000</f>
        <v>3.5999999999999976E-2</v>
      </c>
      <c r="J66" s="42"/>
      <c r="K66" s="43"/>
      <c r="L66" s="44"/>
      <c r="M66" s="43"/>
      <c r="N66" s="45">
        <f>I66</f>
        <v>3.5999999999999976E-2</v>
      </c>
      <c r="O66" s="42"/>
      <c r="P66" s="39">
        <v>-30</v>
      </c>
    </row>
    <row r="67" spans="1:16" s="27" customFormat="1" x14ac:dyDescent="0.35">
      <c r="A67" s="36"/>
      <c r="B67" s="37"/>
      <c r="C67" s="38"/>
      <c r="D67" s="38"/>
      <c r="E67" s="39"/>
      <c r="F67" s="40"/>
      <c r="G67" s="41"/>
      <c r="H67" s="79"/>
      <c r="I67" s="49"/>
      <c r="J67" s="42"/>
      <c r="K67" s="43"/>
      <c r="L67" s="44"/>
      <c r="M67" s="43"/>
      <c r="N67" s="45"/>
      <c r="O67" s="42"/>
      <c r="P67" s="39"/>
    </row>
    <row r="68" spans="1:16" s="27" customFormat="1" ht="47" x14ac:dyDescent="0.55000000000000004">
      <c r="A68" s="36"/>
      <c r="B68" s="37"/>
      <c r="F68" s="28"/>
      <c r="G68" s="28"/>
      <c r="H68" s="34"/>
      <c r="I68" s="29"/>
      <c r="J68" s="29"/>
      <c r="K68" s="30"/>
      <c r="L68" s="31"/>
    </row>
    <row r="69" spans="1:16" s="27" customFormat="1" ht="47" x14ac:dyDescent="0.55000000000000004">
      <c r="A69" s="36"/>
      <c r="B69" s="37"/>
      <c r="F69" s="28"/>
      <c r="G69" s="28"/>
      <c r="H69" s="34"/>
      <c r="I69" s="29"/>
      <c r="J69" s="29"/>
      <c r="K69" s="30"/>
      <c r="L69" s="31"/>
    </row>
    <row r="70" spans="1:16" s="39" customFormat="1" x14ac:dyDescent="0.35">
      <c r="A70" s="36"/>
      <c r="B70" s="37"/>
      <c r="C70" s="38"/>
      <c r="D70" s="38"/>
      <c r="F70" s="40"/>
      <c r="G70" s="41"/>
      <c r="H70" s="79"/>
      <c r="I70" s="49"/>
      <c r="J70" s="42"/>
      <c r="K70" s="43"/>
      <c r="L70" s="44"/>
      <c r="M70" s="43"/>
      <c r="N70" s="45"/>
      <c r="O70" s="42"/>
    </row>
    <row r="71" spans="1:16" s="35" customFormat="1" x14ac:dyDescent="0.35">
      <c r="A71" s="36"/>
      <c r="B71" s="37"/>
      <c r="C71" s="38"/>
      <c r="D71" s="38"/>
      <c r="E71" s="39"/>
      <c r="F71" s="40"/>
      <c r="G71" s="41"/>
      <c r="I71" s="49"/>
      <c r="J71" s="42"/>
      <c r="K71" s="43"/>
      <c r="L71" s="44"/>
      <c r="M71" s="43"/>
      <c r="N71" s="45"/>
      <c r="O71" s="42"/>
      <c r="P71" s="39"/>
    </row>
    <row r="72" spans="1:16" s="35" customFormat="1" x14ac:dyDescent="0.35">
      <c r="A72" s="36"/>
      <c r="B72" s="37"/>
      <c r="C72" s="72">
        <v>2019</v>
      </c>
      <c r="D72" s="38"/>
      <c r="E72" s="39"/>
      <c r="F72" s="40"/>
      <c r="G72" s="41"/>
      <c r="H72" s="79"/>
      <c r="I72" s="49"/>
      <c r="J72" s="42"/>
      <c r="K72" s="43"/>
      <c r="L72" s="44"/>
      <c r="M72" s="43"/>
      <c r="N72" s="45"/>
      <c r="O72" s="42"/>
      <c r="P72" s="39"/>
    </row>
    <row r="73" spans="1:16" s="35" customFormat="1" x14ac:dyDescent="0.35">
      <c r="A73" s="54">
        <v>43467</v>
      </c>
      <c r="B73" s="37"/>
      <c r="C73" s="38"/>
      <c r="D73" s="38"/>
      <c r="E73" s="39"/>
      <c r="F73" s="40"/>
      <c r="G73" s="41"/>
      <c r="H73" s="79"/>
      <c r="I73" s="49"/>
      <c r="J73" s="42"/>
      <c r="K73" s="43"/>
      <c r="L73" s="44"/>
      <c r="M73" s="43"/>
      <c r="N73" s="45"/>
      <c r="O73" s="42"/>
      <c r="P73" s="39"/>
    </row>
    <row r="74" spans="1:16" s="38" customFormat="1" x14ac:dyDescent="0.35">
      <c r="A74" s="54">
        <v>43468</v>
      </c>
      <c r="B74" s="46">
        <v>43469</v>
      </c>
      <c r="C74" s="38" t="s">
        <v>48</v>
      </c>
      <c r="D74" s="38" t="s">
        <v>44</v>
      </c>
      <c r="E74" s="38" t="s">
        <v>45</v>
      </c>
      <c r="F74" s="55">
        <v>125</v>
      </c>
      <c r="G74" s="60">
        <v>8.6</v>
      </c>
      <c r="H74" s="60">
        <v>8.6999999999999993</v>
      </c>
      <c r="I74" s="49"/>
      <c r="J74" s="49"/>
      <c r="K74" s="57">
        <v>0.1</v>
      </c>
      <c r="L74" s="58">
        <v>1</v>
      </c>
      <c r="M74" s="57">
        <v>0.1</v>
      </c>
      <c r="N74" s="42">
        <v>1.6000000000000001E-3</v>
      </c>
      <c r="O74" s="59">
        <f>N74*10</f>
        <v>1.6E-2</v>
      </c>
      <c r="P74" s="38">
        <v>12</v>
      </c>
    </row>
    <row r="75" spans="1:16" s="38" customFormat="1" x14ac:dyDescent="0.35">
      <c r="A75" s="54">
        <v>43467</v>
      </c>
      <c r="B75" s="46">
        <v>43474</v>
      </c>
      <c r="C75" s="38" t="s">
        <v>47</v>
      </c>
      <c r="D75" s="38" t="s">
        <v>44</v>
      </c>
      <c r="E75" s="38" t="s">
        <v>45</v>
      </c>
      <c r="F75" s="55">
        <v>105</v>
      </c>
      <c r="G75" s="56">
        <v>8.6999999999999993</v>
      </c>
      <c r="H75" s="61">
        <v>9.6999999999999993</v>
      </c>
      <c r="I75" s="45"/>
      <c r="J75" s="45"/>
      <c r="K75" s="57">
        <v>0.1</v>
      </c>
      <c r="L75" s="58">
        <v>1</v>
      </c>
      <c r="M75" s="57">
        <v>0.1</v>
      </c>
      <c r="N75" s="45">
        <v>1.15E-2</v>
      </c>
      <c r="O75" s="62">
        <v>0.1149</v>
      </c>
      <c r="P75" s="38">
        <v>12</v>
      </c>
    </row>
    <row r="76" spans="1:16" s="38" customFormat="1" x14ac:dyDescent="0.35">
      <c r="A76" s="54">
        <v>43467</v>
      </c>
      <c r="B76" s="46">
        <v>43479</v>
      </c>
      <c r="C76" s="38" t="s">
        <v>49</v>
      </c>
      <c r="D76" s="38" t="s">
        <v>44</v>
      </c>
      <c r="E76" s="38" t="s">
        <v>45</v>
      </c>
      <c r="F76" s="55">
        <v>1200</v>
      </c>
      <c r="G76" s="56">
        <v>82</v>
      </c>
      <c r="H76" s="60">
        <v>96.5</v>
      </c>
      <c r="I76" s="49"/>
      <c r="J76" s="49"/>
      <c r="K76" s="57">
        <v>0.1</v>
      </c>
      <c r="L76" s="58">
        <v>1</v>
      </c>
      <c r="M76" s="57">
        <v>0.1</v>
      </c>
      <c r="N76" s="42">
        <v>1.4500000000000001E-2</v>
      </c>
      <c r="O76" s="59">
        <f>N76*10</f>
        <v>0.14500000000000002</v>
      </c>
      <c r="P76" s="38">
        <v>1</v>
      </c>
    </row>
    <row r="77" spans="1:16" s="38" customFormat="1" x14ac:dyDescent="0.35">
      <c r="A77" s="54">
        <v>43472</v>
      </c>
      <c r="B77" s="46">
        <v>43490</v>
      </c>
      <c r="C77" s="38" t="s">
        <v>46</v>
      </c>
      <c r="D77" s="38" t="s">
        <v>44</v>
      </c>
      <c r="E77" s="38" t="s">
        <v>45</v>
      </c>
      <c r="F77" s="55">
        <v>85</v>
      </c>
      <c r="G77" s="56">
        <v>4</v>
      </c>
      <c r="H77" s="61">
        <v>4.9000000000000004</v>
      </c>
      <c r="I77" s="45"/>
      <c r="J77" s="45"/>
      <c r="K77" s="57">
        <v>0.1</v>
      </c>
      <c r="L77" s="58">
        <v>1</v>
      </c>
      <c r="M77" s="57">
        <v>0.1</v>
      </c>
      <c r="N77" s="45">
        <v>2.2499999999999999E-2</v>
      </c>
      <c r="O77" s="62">
        <v>0.22500000000000001</v>
      </c>
      <c r="P77" s="38">
        <v>25</v>
      </c>
    </row>
    <row r="78" spans="1:16" s="38" customFormat="1" x14ac:dyDescent="0.35">
      <c r="A78" s="54">
        <v>43467</v>
      </c>
      <c r="B78" s="46">
        <v>43493</v>
      </c>
      <c r="C78" s="38" t="s">
        <v>50</v>
      </c>
      <c r="D78" s="38" t="s">
        <v>44</v>
      </c>
      <c r="E78" s="38" t="s">
        <v>45</v>
      </c>
      <c r="F78" s="55">
        <v>175</v>
      </c>
      <c r="G78" s="56">
        <v>9</v>
      </c>
      <c r="H78" s="60">
        <v>9</v>
      </c>
      <c r="I78" s="49"/>
      <c r="J78" s="49"/>
      <c r="K78" s="57">
        <v>0.1</v>
      </c>
      <c r="L78" s="58">
        <v>1</v>
      </c>
      <c r="M78" s="57">
        <v>0.1</v>
      </c>
      <c r="N78" s="42">
        <v>0</v>
      </c>
      <c r="O78" s="59">
        <f t="shared" ref="O78:O85" si="0">N78*10</f>
        <v>0</v>
      </c>
      <c r="P78" s="38">
        <v>11</v>
      </c>
    </row>
    <row r="79" spans="1:16" s="38" customFormat="1" x14ac:dyDescent="0.35">
      <c r="A79" s="54">
        <v>43525</v>
      </c>
      <c r="B79" s="46">
        <v>43501</v>
      </c>
      <c r="C79" s="38" t="s">
        <v>51</v>
      </c>
      <c r="D79" s="38" t="s">
        <v>44</v>
      </c>
      <c r="E79" s="38" t="s">
        <v>45</v>
      </c>
      <c r="F79" s="55">
        <v>180</v>
      </c>
      <c r="G79" s="61">
        <v>4.4000000000000004</v>
      </c>
      <c r="H79" s="61">
        <v>3.7</v>
      </c>
      <c r="I79" s="45"/>
      <c r="J79" s="45"/>
      <c r="K79" s="57">
        <v>0.1</v>
      </c>
      <c r="L79" s="58">
        <v>1</v>
      </c>
      <c r="M79" s="57">
        <v>0.1</v>
      </c>
      <c r="N79" s="45">
        <v>-1.54E-2</v>
      </c>
      <c r="O79" s="59">
        <f t="shared" si="0"/>
        <v>-0.154</v>
      </c>
      <c r="P79" s="38">
        <v>22</v>
      </c>
    </row>
    <row r="80" spans="1:16" s="38" customFormat="1" x14ac:dyDescent="0.35">
      <c r="A80" s="54">
        <v>43546</v>
      </c>
      <c r="B80" s="46">
        <v>43536</v>
      </c>
      <c r="C80" s="38" t="s">
        <v>53</v>
      </c>
      <c r="D80" s="38" t="s">
        <v>44</v>
      </c>
      <c r="E80" s="38" t="s">
        <v>45</v>
      </c>
      <c r="F80" s="55">
        <v>185</v>
      </c>
      <c r="G80" s="60">
        <v>4.5999999999999996</v>
      </c>
      <c r="H80" s="60">
        <v>3.77</v>
      </c>
      <c r="I80" s="49"/>
      <c r="J80" s="49"/>
      <c r="K80" s="57">
        <v>0.1</v>
      </c>
      <c r="L80" s="58">
        <v>1</v>
      </c>
      <c r="M80" s="57">
        <v>0.1</v>
      </c>
      <c r="N80" s="42">
        <f>-1.83%</f>
        <v>-1.83E-2</v>
      </c>
      <c r="O80" s="59">
        <f t="shared" si="0"/>
        <v>-0.183</v>
      </c>
      <c r="P80" s="38">
        <v>22</v>
      </c>
    </row>
    <row r="81" spans="1:16" s="38" customFormat="1" x14ac:dyDescent="0.35">
      <c r="A81" s="54">
        <v>43549</v>
      </c>
      <c r="B81" s="46">
        <v>43564</v>
      </c>
      <c r="C81" s="38" t="s">
        <v>58</v>
      </c>
      <c r="D81" s="38" t="s">
        <v>44</v>
      </c>
      <c r="E81" s="38" t="s">
        <v>45</v>
      </c>
      <c r="F81" s="55">
        <v>90</v>
      </c>
      <c r="G81" s="60">
        <v>4.4000000000000004</v>
      </c>
      <c r="H81" s="60">
        <v>4.97</v>
      </c>
      <c r="I81" s="49"/>
      <c r="J81" s="49"/>
      <c r="K81" s="57">
        <v>0.1</v>
      </c>
      <c r="L81" s="58">
        <v>1</v>
      </c>
      <c r="M81" s="57">
        <v>0.1</v>
      </c>
      <c r="N81" s="42">
        <v>1.3100000000000001E-2</v>
      </c>
      <c r="O81" s="59">
        <f t="shared" si="0"/>
        <v>0.13100000000000001</v>
      </c>
      <c r="P81" s="38">
        <v>23</v>
      </c>
    </row>
    <row r="82" spans="1:16" s="38" customFormat="1" x14ac:dyDescent="0.35">
      <c r="A82" s="54">
        <v>43546</v>
      </c>
      <c r="B82" s="46">
        <v>43570</v>
      </c>
      <c r="C82" s="38" t="s">
        <v>57</v>
      </c>
      <c r="D82" s="38" t="s">
        <v>44</v>
      </c>
      <c r="E82" s="38" t="s">
        <v>45</v>
      </c>
      <c r="F82" s="55">
        <v>1600</v>
      </c>
      <c r="G82" s="60">
        <v>44.5</v>
      </c>
      <c r="H82" s="60">
        <v>49.9</v>
      </c>
      <c r="I82" s="49"/>
      <c r="J82" s="49"/>
      <c r="K82" s="57">
        <v>0.1</v>
      </c>
      <c r="L82" s="58">
        <v>1</v>
      </c>
      <c r="M82" s="57">
        <v>0.1</v>
      </c>
      <c r="N82" s="42">
        <v>1.0800000000000001E-2</v>
      </c>
      <c r="O82" s="59">
        <f t="shared" si="0"/>
        <v>0.10800000000000001</v>
      </c>
      <c r="P82" s="38">
        <v>2</v>
      </c>
    </row>
    <row r="83" spans="1:16" s="38" customFormat="1" x14ac:dyDescent="0.35">
      <c r="A83" s="54">
        <v>43545</v>
      </c>
      <c r="B83" s="46">
        <v>43571</v>
      </c>
      <c r="C83" s="38" t="s">
        <v>59</v>
      </c>
      <c r="D83" s="38" t="s">
        <v>44</v>
      </c>
      <c r="E83" s="38" t="s">
        <v>45</v>
      </c>
      <c r="F83" s="55">
        <v>1080</v>
      </c>
      <c r="G83" s="60">
        <v>36</v>
      </c>
      <c r="H83" s="60">
        <v>39.9</v>
      </c>
      <c r="I83" s="49"/>
      <c r="J83" s="49"/>
      <c r="K83" s="57">
        <v>0.1</v>
      </c>
      <c r="L83" s="58">
        <v>1</v>
      </c>
      <c r="M83" s="57">
        <v>0.1</v>
      </c>
      <c r="N83" s="42">
        <v>1.17E-2</v>
      </c>
      <c r="O83" s="59">
        <f t="shared" si="0"/>
        <v>0.11700000000000001</v>
      </c>
      <c r="P83" s="38">
        <v>3</v>
      </c>
    </row>
    <row r="84" spans="1:16" s="38" customFormat="1" x14ac:dyDescent="0.35">
      <c r="A84" s="54">
        <v>43585</v>
      </c>
      <c r="B84" s="46">
        <v>43573</v>
      </c>
      <c r="C84" s="38" t="s">
        <v>54</v>
      </c>
      <c r="D84" s="38" t="s">
        <v>44</v>
      </c>
      <c r="E84" s="38" t="s">
        <v>45</v>
      </c>
      <c r="F84" s="55">
        <v>108</v>
      </c>
      <c r="G84" s="60">
        <v>4.5999999999999996</v>
      </c>
      <c r="H84" s="60">
        <v>5</v>
      </c>
      <c r="I84" s="49"/>
      <c r="J84" s="49"/>
      <c r="K84" s="57">
        <v>0.1</v>
      </c>
      <c r="L84" s="58">
        <v>1</v>
      </c>
      <c r="M84" s="57">
        <v>0.1</v>
      </c>
      <c r="N84" s="42">
        <v>8.8000000000000005E-3</v>
      </c>
      <c r="O84" s="59">
        <f t="shared" si="0"/>
        <v>8.8000000000000009E-2</v>
      </c>
      <c r="P84" s="38">
        <v>22</v>
      </c>
    </row>
    <row r="85" spans="1:16" s="38" customFormat="1" x14ac:dyDescent="0.35">
      <c r="A85" s="54">
        <v>43581</v>
      </c>
      <c r="B85" s="46">
        <v>43598</v>
      </c>
      <c r="C85" s="38" t="s">
        <v>61</v>
      </c>
      <c r="D85" s="38" t="s">
        <v>44</v>
      </c>
      <c r="E85" s="38" t="s">
        <v>45</v>
      </c>
      <c r="F85" s="55">
        <v>1100</v>
      </c>
      <c r="G85" s="60">
        <v>27</v>
      </c>
      <c r="H85" s="60">
        <v>23</v>
      </c>
      <c r="I85" s="49"/>
      <c r="J85" s="49"/>
      <c r="K85" s="57">
        <v>0.1</v>
      </c>
      <c r="L85" s="58">
        <v>1</v>
      </c>
      <c r="M85" s="57">
        <v>0.1</v>
      </c>
      <c r="N85" s="42">
        <v>-1.6E-2</v>
      </c>
      <c r="O85" s="59">
        <f t="shared" si="0"/>
        <v>-0.16</v>
      </c>
      <c r="P85" s="38">
        <v>4</v>
      </c>
    </row>
    <row r="86" spans="1:16" s="38" customFormat="1" x14ac:dyDescent="0.35">
      <c r="A86" s="54">
        <v>43600</v>
      </c>
      <c r="B86" s="46">
        <v>43602</v>
      </c>
      <c r="C86" s="38" t="s">
        <v>60</v>
      </c>
      <c r="D86" s="38" t="s">
        <v>44</v>
      </c>
      <c r="E86" s="38" t="s">
        <v>45</v>
      </c>
      <c r="F86" s="55">
        <v>108</v>
      </c>
      <c r="G86" s="60">
        <v>4.2</v>
      </c>
      <c r="H86" s="60">
        <v>5</v>
      </c>
      <c r="I86" s="49"/>
      <c r="J86" s="49"/>
      <c r="K86" s="57">
        <v>0.1</v>
      </c>
      <c r="L86" s="58">
        <v>1</v>
      </c>
      <c r="M86" s="57">
        <v>0.1</v>
      </c>
      <c r="N86" s="42">
        <v>1.9199999999999998E-2</v>
      </c>
      <c r="O86" s="59">
        <f t="shared" ref="O86:O91" si="1">N86*10</f>
        <v>0.19199999999999998</v>
      </c>
      <c r="P86" s="38">
        <v>24</v>
      </c>
    </row>
    <row r="87" spans="1:16" s="38" customFormat="1" x14ac:dyDescent="0.35">
      <c r="A87" s="54">
        <v>43599</v>
      </c>
      <c r="B87" s="46">
        <v>43619</v>
      </c>
      <c r="C87" s="38" t="s">
        <v>62</v>
      </c>
      <c r="D87" s="38" t="s">
        <v>44</v>
      </c>
      <c r="E87" s="38" t="s">
        <v>45</v>
      </c>
      <c r="F87" s="55">
        <v>1650</v>
      </c>
      <c r="G87" s="56">
        <v>45</v>
      </c>
      <c r="H87" s="61">
        <v>34.5</v>
      </c>
      <c r="I87" s="45"/>
      <c r="J87" s="45"/>
      <c r="K87" s="57">
        <v>0.1</v>
      </c>
      <c r="L87" s="58">
        <v>1</v>
      </c>
      <c r="M87" s="57">
        <v>0.1</v>
      </c>
      <c r="N87" s="45">
        <v>-2.1000000000000001E-2</v>
      </c>
      <c r="O87" s="62">
        <f t="shared" si="1"/>
        <v>-0.21000000000000002</v>
      </c>
      <c r="P87" s="38">
        <v>2</v>
      </c>
    </row>
    <row r="88" spans="1:16" s="38" customFormat="1" x14ac:dyDescent="0.35">
      <c r="A88" s="54">
        <v>43676</v>
      </c>
      <c r="B88" s="46">
        <v>43620</v>
      </c>
      <c r="C88" s="38" t="s">
        <v>64</v>
      </c>
      <c r="D88" s="38" t="s">
        <v>44</v>
      </c>
      <c r="E88" s="38" t="s">
        <v>45</v>
      </c>
      <c r="F88" s="55">
        <v>115</v>
      </c>
      <c r="G88" s="56">
        <v>4.5</v>
      </c>
      <c r="H88" s="61">
        <v>4.5</v>
      </c>
      <c r="I88" s="45"/>
      <c r="J88" s="45"/>
      <c r="K88" s="57">
        <v>0.1</v>
      </c>
      <c r="L88" s="58">
        <v>1</v>
      </c>
      <c r="M88" s="57">
        <v>0.1</v>
      </c>
      <c r="N88" s="45">
        <v>0</v>
      </c>
      <c r="O88" s="62">
        <f t="shared" si="1"/>
        <v>0</v>
      </c>
      <c r="P88" s="38">
        <v>22</v>
      </c>
    </row>
    <row r="89" spans="1:16" x14ac:dyDescent="0.35">
      <c r="A89" s="32">
        <v>43677</v>
      </c>
      <c r="B89" s="46">
        <v>43682</v>
      </c>
      <c r="C89" s="38" t="s">
        <v>67</v>
      </c>
      <c r="D89" s="38" t="s">
        <v>44</v>
      </c>
      <c r="E89" s="38" t="s">
        <v>45</v>
      </c>
      <c r="F89" s="55">
        <v>115</v>
      </c>
      <c r="G89" s="56">
        <v>4.43</v>
      </c>
      <c r="H89" s="61">
        <v>3.45</v>
      </c>
      <c r="I89" s="45"/>
      <c r="J89" s="45"/>
      <c r="K89" s="57">
        <v>0.1</v>
      </c>
      <c r="L89" s="58">
        <v>1</v>
      </c>
      <c r="M89" s="57">
        <v>0.1</v>
      </c>
      <c r="N89" s="45">
        <v>-2.1559999999999999E-2</v>
      </c>
      <c r="O89" s="62">
        <f t="shared" si="1"/>
        <v>-0.21559999999999999</v>
      </c>
      <c r="P89" s="38">
        <v>22</v>
      </c>
    </row>
    <row r="90" spans="1:16" x14ac:dyDescent="0.35">
      <c r="A90" s="32">
        <v>43678</v>
      </c>
      <c r="B90" s="33">
        <v>43682</v>
      </c>
      <c r="C90" s="38" t="s">
        <v>68</v>
      </c>
      <c r="D90" s="38" t="s">
        <v>44</v>
      </c>
      <c r="E90" s="38" t="s">
        <v>45</v>
      </c>
      <c r="F90" s="55">
        <v>125</v>
      </c>
      <c r="G90" s="56">
        <v>4.4000000000000004</v>
      </c>
      <c r="H90" s="61">
        <v>4.18</v>
      </c>
      <c r="I90" s="45"/>
      <c r="J90" s="45"/>
      <c r="K90" s="57">
        <v>0.1</v>
      </c>
      <c r="L90" s="58">
        <v>1</v>
      </c>
      <c r="M90" s="57">
        <v>0.1</v>
      </c>
      <c r="N90" s="45">
        <v>-4.8399999999999997E-3</v>
      </c>
      <c r="O90" s="62">
        <f t="shared" si="1"/>
        <v>-4.8399999999999999E-2</v>
      </c>
      <c r="P90" s="38">
        <v>22</v>
      </c>
    </row>
    <row r="91" spans="1:16" x14ac:dyDescent="0.35">
      <c r="A91" s="32">
        <v>43683</v>
      </c>
      <c r="B91" s="33">
        <v>43684</v>
      </c>
      <c r="C91" s="38" t="s">
        <v>66</v>
      </c>
      <c r="D91" s="38" t="s">
        <v>44</v>
      </c>
      <c r="E91" s="38" t="s">
        <v>65</v>
      </c>
      <c r="F91" s="55">
        <v>65</v>
      </c>
      <c r="G91" s="56">
        <v>4.93</v>
      </c>
      <c r="H91" s="61">
        <v>4.37</v>
      </c>
      <c r="I91" s="45"/>
      <c r="J91" s="45"/>
      <c r="K91" s="57">
        <v>0.1</v>
      </c>
      <c r="L91" s="58">
        <v>1</v>
      </c>
      <c r="M91" s="57">
        <v>0.1</v>
      </c>
      <c r="N91" s="45">
        <v>1.23E-2</v>
      </c>
      <c r="O91" s="62">
        <f t="shared" si="1"/>
        <v>0.123</v>
      </c>
      <c r="P91" s="38">
        <v>22</v>
      </c>
    </row>
    <row r="92" spans="1:16" x14ac:dyDescent="0.35">
      <c r="A92" s="32">
        <v>43685</v>
      </c>
      <c r="B92" s="33">
        <v>43690</v>
      </c>
      <c r="C92" s="38" t="s">
        <v>70</v>
      </c>
      <c r="D92" s="38" t="s">
        <v>44</v>
      </c>
      <c r="E92" s="38" t="s">
        <v>65</v>
      </c>
      <c r="F92" s="55">
        <v>150</v>
      </c>
      <c r="G92" s="56">
        <v>4.1500000000000004</v>
      </c>
      <c r="H92" s="61">
        <v>4.6500000000000004</v>
      </c>
      <c r="I92" s="45"/>
      <c r="J92" s="45"/>
      <c r="K92" s="57">
        <v>0.1</v>
      </c>
      <c r="L92" s="58">
        <v>1</v>
      </c>
      <c r="M92" s="57">
        <v>0.1</v>
      </c>
      <c r="N92" s="45">
        <v>1.0999999999999999E-2</v>
      </c>
      <c r="O92" s="62">
        <f t="shared" ref="O92:O116" si="2">N92*10</f>
        <v>0.10999999999999999</v>
      </c>
      <c r="P92" s="38">
        <v>22</v>
      </c>
    </row>
    <row r="93" spans="1:16" x14ac:dyDescent="0.35">
      <c r="A93" s="32">
        <v>43686</v>
      </c>
      <c r="B93" s="33">
        <v>43690</v>
      </c>
      <c r="C93" s="38" t="s">
        <v>71</v>
      </c>
      <c r="D93" s="38" t="s">
        <v>44</v>
      </c>
      <c r="E93" s="38" t="s">
        <v>65</v>
      </c>
      <c r="F93" s="55">
        <v>47</v>
      </c>
      <c r="G93" s="56">
        <v>2.5</v>
      </c>
      <c r="H93" s="61">
        <v>2.35</v>
      </c>
      <c r="I93" s="45"/>
      <c r="J93" s="45"/>
      <c r="K93" s="57">
        <v>0.1</v>
      </c>
      <c r="L93" s="58">
        <v>1</v>
      </c>
      <c r="M93" s="57">
        <v>0.1</v>
      </c>
      <c r="N93" s="45">
        <v>-6.0000000000000001E-3</v>
      </c>
      <c r="O93" s="62">
        <f t="shared" si="2"/>
        <v>-0.06</v>
      </c>
      <c r="P93" s="38">
        <v>22</v>
      </c>
    </row>
    <row r="94" spans="1:16" x14ac:dyDescent="0.35">
      <c r="A94" s="32">
        <v>43689</v>
      </c>
      <c r="B94" s="33">
        <v>43691</v>
      </c>
      <c r="C94" s="38" t="s">
        <v>72</v>
      </c>
      <c r="D94" s="38" t="s">
        <v>44</v>
      </c>
      <c r="E94" s="38" t="s">
        <v>45</v>
      </c>
      <c r="F94" s="55">
        <v>185</v>
      </c>
      <c r="G94" s="56">
        <v>4.3</v>
      </c>
      <c r="H94" s="61">
        <v>3.4</v>
      </c>
      <c r="I94" s="45"/>
      <c r="J94" s="45"/>
      <c r="K94" s="57">
        <v>0.1</v>
      </c>
      <c r="L94" s="58">
        <v>1</v>
      </c>
      <c r="M94" s="57">
        <v>0.1</v>
      </c>
      <c r="N94" s="45">
        <v>-1.9800000000000002E-2</v>
      </c>
      <c r="O94" s="62">
        <f t="shared" si="2"/>
        <v>-0.19800000000000001</v>
      </c>
      <c r="P94" s="38">
        <v>22</v>
      </c>
    </row>
    <row r="95" spans="1:16" x14ac:dyDescent="0.35">
      <c r="A95" s="32">
        <v>43685</v>
      </c>
      <c r="B95" s="33">
        <v>43693</v>
      </c>
      <c r="C95" s="38" t="s">
        <v>73</v>
      </c>
      <c r="D95" s="38" t="s">
        <v>44</v>
      </c>
      <c r="E95" s="38" t="s">
        <v>45</v>
      </c>
      <c r="F95" s="55">
        <v>237.5</v>
      </c>
      <c r="G95" s="56">
        <v>4.25</v>
      </c>
      <c r="H95" s="61">
        <v>5</v>
      </c>
      <c r="I95" s="45"/>
      <c r="J95" s="45"/>
      <c r="K95" s="57">
        <v>0.1</v>
      </c>
      <c r="L95" s="58">
        <v>1</v>
      </c>
      <c r="M95" s="57">
        <v>0.1</v>
      </c>
      <c r="N95" s="45">
        <v>1.7299999999999999E-2</v>
      </c>
      <c r="O95" s="62">
        <f t="shared" si="2"/>
        <v>0.17299999999999999</v>
      </c>
      <c r="P95" s="38">
        <v>23</v>
      </c>
    </row>
    <row r="96" spans="1:16" x14ac:dyDescent="0.35">
      <c r="A96" s="32">
        <v>43699</v>
      </c>
      <c r="B96" s="33">
        <v>43704</v>
      </c>
      <c r="C96" s="38" t="s">
        <v>69</v>
      </c>
      <c r="D96" s="38" t="s">
        <v>44</v>
      </c>
      <c r="E96" s="38" t="s">
        <v>45</v>
      </c>
      <c r="F96" s="55">
        <v>145</v>
      </c>
      <c r="G96" s="56">
        <v>3.7</v>
      </c>
      <c r="H96" s="61">
        <v>4.4000000000000004</v>
      </c>
      <c r="I96" s="45"/>
      <c r="J96" s="45"/>
      <c r="K96" s="57">
        <v>0.1</v>
      </c>
      <c r="L96" s="58">
        <v>1</v>
      </c>
      <c r="M96" s="57">
        <v>0.1</v>
      </c>
      <c r="N96" s="45">
        <v>1.89E-2</v>
      </c>
      <c r="O96" s="62">
        <f t="shared" si="2"/>
        <v>0.189</v>
      </c>
      <c r="P96" s="38">
        <v>27</v>
      </c>
    </row>
    <row r="97" spans="1:16" x14ac:dyDescent="0.35">
      <c r="A97" s="32">
        <v>43696</v>
      </c>
      <c r="B97" s="33">
        <v>43704</v>
      </c>
      <c r="C97" s="38" t="s">
        <v>76</v>
      </c>
      <c r="D97" s="38" t="s">
        <v>44</v>
      </c>
      <c r="E97" s="38" t="s">
        <v>45</v>
      </c>
      <c r="F97" s="55">
        <v>100</v>
      </c>
      <c r="G97" s="56">
        <v>4.45</v>
      </c>
      <c r="H97" s="61">
        <v>4.7</v>
      </c>
      <c r="I97" s="45"/>
      <c r="J97" s="45"/>
      <c r="K97" s="57">
        <v>0.1</v>
      </c>
      <c r="L97" s="58">
        <v>1</v>
      </c>
      <c r="M97" s="57">
        <v>0.1</v>
      </c>
      <c r="N97" s="45">
        <v>6.1999999999999998E-3</v>
      </c>
      <c r="O97" s="62">
        <f t="shared" si="2"/>
        <v>6.2E-2</v>
      </c>
      <c r="P97" s="38">
        <v>22</v>
      </c>
    </row>
    <row r="98" spans="1:16" x14ac:dyDescent="0.35">
      <c r="A98" s="32">
        <v>43706</v>
      </c>
      <c r="B98" s="33">
        <v>43711</v>
      </c>
      <c r="C98" s="38" t="s">
        <v>81</v>
      </c>
      <c r="D98" s="38" t="s">
        <v>44</v>
      </c>
      <c r="E98" s="38" t="s">
        <v>65</v>
      </c>
      <c r="F98" s="55">
        <v>55</v>
      </c>
      <c r="G98" s="56">
        <v>4.5</v>
      </c>
      <c r="H98" s="61">
        <v>3.96</v>
      </c>
      <c r="I98" s="45"/>
      <c r="J98" s="45"/>
      <c r="K98" s="57">
        <v>0.1</v>
      </c>
      <c r="L98" s="58">
        <v>1</v>
      </c>
      <c r="M98" s="57">
        <v>0.1</v>
      </c>
      <c r="N98" s="45">
        <v>-1.188E-2</v>
      </c>
      <c r="O98" s="62">
        <f t="shared" si="2"/>
        <v>-0.1188</v>
      </c>
      <c r="P98" s="38">
        <v>22</v>
      </c>
    </row>
    <row r="99" spans="1:16" x14ac:dyDescent="0.35">
      <c r="A99" s="32">
        <v>43706</v>
      </c>
      <c r="B99" s="33">
        <v>43711</v>
      </c>
      <c r="C99" s="38" t="s">
        <v>80</v>
      </c>
      <c r="D99" s="38" t="s">
        <v>44</v>
      </c>
      <c r="E99" s="38" t="s">
        <v>45</v>
      </c>
      <c r="F99" s="55">
        <v>105</v>
      </c>
      <c r="G99" s="56">
        <v>4.0999999999999996</v>
      </c>
      <c r="H99" s="61">
        <v>5</v>
      </c>
      <c r="I99" s="45"/>
      <c r="J99" s="45"/>
      <c r="K99" s="57">
        <v>0.1</v>
      </c>
      <c r="L99" s="58">
        <v>1</v>
      </c>
      <c r="M99" s="57">
        <v>0.1</v>
      </c>
      <c r="N99" s="45">
        <v>2.1600000000000001E-2</v>
      </c>
      <c r="O99" s="62">
        <f t="shared" si="2"/>
        <v>0.21600000000000003</v>
      </c>
      <c r="P99" s="38">
        <v>24</v>
      </c>
    </row>
    <row r="100" spans="1:16" x14ac:dyDescent="0.35">
      <c r="A100" s="32">
        <v>43705</v>
      </c>
      <c r="B100" s="33">
        <v>43713</v>
      </c>
      <c r="C100" s="38" t="s">
        <v>77</v>
      </c>
      <c r="D100" s="38" t="s">
        <v>44</v>
      </c>
      <c r="E100" s="38" t="s">
        <v>45</v>
      </c>
      <c r="F100" s="55">
        <v>175</v>
      </c>
      <c r="G100" s="56">
        <v>3.83</v>
      </c>
      <c r="H100" s="61">
        <v>5</v>
      </c>
      <c r="I100" s="45"/>
      <c r="J100" s="45"/>
      <c r="K100" s="57">
        <v>0.1</v>
      </c>
      <c r="L100" s="58">
        <v>1</v>
      </c>
      <c r="M100" s="57">
        <v>0.1</v>
      </c>
      <c r="N100" s="45">
        <v>3.0419999999999999E-2</v>
      </c>
      <c r="O100" s="62">
        <f t="shared" si="2"/>
        <v>0.30419999999999997</v>
      </c>
      <c r="P100" s="38">
        <v>26</v>
      </c>
    </row>
    <row r="101" spans="1:16" x14ac:dyDescent="0.35">
      <c r="A101" s="32">
        <v>43696</v>
      </c>
      <c r="B101" s="33">
        <v>43713</v>
      </c>
      <c r="C101" s="38" t="s">
        <v>79</v>
      </c>
      <c r="D101" s="38" t="s">
        <v>44</v>
      </c>
      <c r="E101" s="38" t="s">
        <v>45</v>
      </c>
      <c r="F101" s="55">
        <v>120</v>
      </c>
      <c r="G101" s="56">
        <v>4.32</v>
      </c>
      <c r="H101" s="61">
        <v>5</v>
      </c>
      <c r="I101" s="45"/>
      <c r="J101" s="45"/>
      <c r="K101" s="57">
        <v>0.1</v>
      </c>
      <c r="L101" s="58">
        <v>1</v>
      </c>
      <c r="M101" s="57">
        <v>0.1</v>
      </c>
      <c r="N101" s="45">
        <v>1.5640000000000001E-2</v>
      </c>
      <c r="O101" s="62">
        <f t="shared" si="2"/>
        <v>0.15640000000000001</v>
      </c>
      <c r="P101" s="38">
        <v>23</v>
      </c>
    </row>
    <row r="102" spans="1:16" x14ac:dyDescent="0.35">
      <c r="A102" s="32">
        <v>43705</v>
      </c>
      <c r="B102" s="33">
        <v>43714</v>
      </c>
      <c r="C102" s="38" t="s">
        <v>74</v>
      </c>
      <c r="D102" s="38" t="s">
        <v>44</v>
      </c>
      <c r="E102" s="38" t="s">
        <v>65</v>
      </c>
      <c r="F102" s="55">
        <v>130</v>
      </c>
      <c r="G102" s="56">
        <v>4.1500000000000004</v>
      </c>
      <c r="H102" s="61">
        <v>4.4000000000000004</v>
      </c>
      <c r="I102" s="45"/>
      <c r="J102" s="45"/>
      <c r="K102" s="57">
        <v>0.1</v>
      </c>
      <c r="L102" s="58">
        <v>1</v>
      </c>
      <c r="M102" s="57">
        <v>0.1</v>
      </c>
      <c r="N102" s="45">
        <v>5.7499999999999999E-3</v>
      </c>
      <c r="O102" s="62">
        <f t="shared" si="2"/>
        <v>5.7499999999999996E-2</v>
      </c>
      <c r="P102" s="38">
        <v>23</v>
      </c>
    </row>
    <row r="103" spans="1:16" x14ac:dyDescent="0.35">
      <c r="A103" s="32">
        <v>43717</v>
      </c>
      <c r="B103" s="33">
        <v>43714</v>
      </c>
      <c r="C103" s="38" t="s">
        <v>83</v>
      </c>
      <c r="D103" s="38" t="s">
        <v>44</v>
      </c>
      <c r="E103" s="38" t="s">
        <v>45</v>
      </c>
      <c r="F103" s="55">
        <v>140</v>
      </c>
      <c r="G103" s="56">
        <v>4.0999999999999996</v>
      </c>
      <c r="H103" s="61">
        <v>4.95</v>
      </c>
      <c r="I103" s="45"/>
      <c r="J103" s="45"/>
      <c r="K103" s="57">
        <v>0.1</v>
      </c>
      <c r="L103" s="58">
        <v>1</v>
      </c>
      <c r="M103" s="57">
        <v>0.1</v>
      </c>
      <c r="N103" s="45">
        <v>1.9550000000000001E-2</v>
      </c>
      <c r="O103" s="62">
        <f t="shared" si="2"/>
        <v>0.19550000000000001</v>
      </c>
      <c r="P103" s="38">
        <v>23</v>
      </c>
    </row>
    <row r="104" spans="1:16" x14ac:dyDescent="0.35">
      <c r="A104" s="32">
        <v>43700</v>
      </c>
      <c r="B104" s="33">
        <v>43718</v>
      </c>
      <c r="C104" s="38" t="s">
        <v>82</v>
      </c>
      <c r="D104" s="38" t="s">
        <v>44</v>
      </c>
      <c r="E104" s="38" t="s">
        <v>45</v>
      </c>
      <c r="F104" s="55">
        <v>100</v>
      </c>
      <c r="G104" s="56">
        <v>4.28</v>
      </c>
      <c r="H104" s="61">
        <v>4.78</v>
      </c>
      <c r="I104" s="45"/>
      <c r="J104" s="45"/>
      <c r="K104" s="57">
        <v>0.1</v>
      </c>
      <c r="L104" s="58">
        <v>1</v>
      </c>
      <c r="M104" s="57">
        <v>0.1</v>
      </c>
      <c r="N104" s="45">
        <v>1.2500000000000001E-2</v>
      </c>
      <c r="O104" s="62">
        <f t="shared" si="2"/>
        <v>0.125</v>
      </c>
      <c r="P104" s="38">
        <v>25</v>
      </c>
    </row>
    <row r="105" spans="1:16" x14ac:dyDescent="0.35">
      <c r="A105" s="32">
        <v>43698</v>
      </c>
      <c r="B105" s="33">
        <v>43719</v>
      </c>
      <c r="C105" s="38" t="s">
        <v>78</v>
      </c>
      <c r="D105" s="38" t="s">
        <v>44</v>
      </c>
      <c r="E105" s="38" t="s">
        <v>45</v>
      </c>
      <c r="F105" s="55">
        <v>260</v>
      </c>
      <c r="G105" s="56">
        <v>4.13</v>
      </c>
      <c r="H105" s="61">
        <v>4.45</v>
      </c>
      <c r="I105" s="45"/>
      <c r="J105" s="45"/>
      <c r="K105" s="57">
        <v>0.1</v>
      </c>
      <c r="L105" s="58">
        <v>1</v>
      </c>
      <c r="M105" s="57">
        <v>0.1</v>
      </c>
      <c r="N105" s="45">
        <v>7.3600000000000002E-3</v>
      </c>
      <c r="O105" s="62">
        <f t="shared" si="2"/>
        <v>7.3599999999999999E-2</v>
      </c>
      <c r="P105" s="38">
        <v>23</v>
      </c>
    </row>
    <row r="106" spans="1:16" x14ac:dyDescent="0.35">
      <c r="A106" s="32">
        <v>43733</v>
      </c>
      <c r="B106" s="33">
        <v>43726</v>
      </c>
      <c r="C106" s="38" t="s">
        <v>75</v>
      </c>
      <c r="D106" s="38" t="s">
        <v>44</v>
      </c>
      <c r="E106" s="38" t="s">
        <v>45</v>
      </c>
      <c r="F106" s="55">
        <v>270</v>
      </c>
      <c r="G106" s="56">
        <v>4.28</v>
      </c>
      <c r="H106" s="61">
        <v>4.5</v>
      </c>
      <c r="I106" s="45"/>
      <c r="J106" s="45"/>
      <c r="K106" s="57">
        <v>0.1</v>
      </c>
      <c r="L106" s="58">
        <v>1</v>
      </c>
      <c r="M106" s="57">
        <v>0.1</v>
      </c>
      <c r="N106" s="45">
        <v>5.4999999999999997E-3</v>
      </c>
      <c r="O106" s="62">
        <f t="shared" si="2"/>
        <v>5.4999999999999993E-2</v>
      </c>
      <c r="P106" s="38">
        <v>25</v>
      </c>
    </row>
    <row r="107" spans="1:16" x14ac:dyDescent="0.35">
      <c r="A107" s="32">
        <v>43740</v>
      </c>
      <c r="B107" s="33">
        <v>43756</v>
      </c>
      <c r="C107" s="38" t="s">
        <v>84</v>
      </c>
      <c r="D107" s="38" t="s">
        <v>44</v>
      </c>
      <c r="E107" s="38" t="s">
        <v>45</v>
      </c>
      <c r="F107" s="55">
        <v>35</v>
      </c>
      <c r="G107" s="56">
        <v>4.03</v>
      </c>
      <c r="H107" s="61">
        <v>5</v>
      </c>
      <c r="I107" s="45"/>
      <c r="J107" s="45"/>
      <c r="K107" s="57">
        <v>0.1</v>
      </c>
      <c r="L107" s="58">
        <v>1</v>
      </c>
      <c r="M107" s="57">
        <v>0.1</v>
      </c>
      <c r="N107" s="45">
        <v>2.3279999999999999E-2</v>
      </c>
      <c r="O107" s="62">
        <f t="shared" si="2"/>
        <v>0.23279999999999998</v>
      </c>
      <c r="P107" s="38">
        <v>24</v>
      </c>
    </row>
    <row r="108" spans="1:16" x14ac:dyDescent="0.35">
      <c r="A108" s="32">
        <v>43770</v>
      </c>
      <c r="B108" s="33">
        <v>43756</v>
      </c>
      <c r="C108" s="38" t="s">
        <v>85</v>
      </c>
      <c r="D108" s="38" t="s">
        <v>44</v>
      </c>
      <c r="E108" s="38" t="s">
        <v>45</v>
      </c>
      <c r="F108" s="55">
        <v>95</v>
      </c>
      <c r="G108" s="56">
        <v>4.4000000000000004</v>
      </c>
      <c r="H108" s="61">
        <v>5</v>
      </c>
      <c r="I108" s="45"/>
      <c r="J108" s="45"/>
      <c r="K108" s="57">
        <v>0.1</v>
      </c>
      <c r="L108" s="58">
        <v>1</v>
      </c>
      <c r="M108" s="57">
        <v>0.1</v>
      </c>
      <c r="N108" s="45">
        <v>1.38E-2</v>
      </c>
      <c r="O108" s="62">
        <f t="shared" si="2"/>
        <v>0.13800000000000001</v>
      </c>
      <c r="P108" s="38">
        <v>23</v>
      </c>
    </row>
    <row r="109" spans="1:16" x14ac:dyDescent="0.35">
      <c r="A109" s="32">
        <v>43755</v>
      </c>
      <c r="B109" s="33">
        <v>43776</v>
      </c>
      <c r="C109" s="38" t="s">
        <v>86</v>
      </c>
      <c r="D109" s="38" t="s">
        <v>44</v>
      </c>
      <c r="E109" s="38" t="s">
        <v>45</v>
      </c>
      <c r="F109" s="55">
        <v>45</v>
      </c>
      <c r="G109" s="56">
        <v>4.53</v>
      </c>
      <c r="H109" s="61">
        <v>4.9000000000000004</v>
      </c>
      <c r="I109" s="45"/>
      <c r="J109" s="45"/>
      <c r="K109" s="57">
        <v>0.1</v>
      </c>
      <c r="L109" s="58">
        <v>1</v>
      </c>
      <c r="M109" s="57">
        <v>0.1</v>
      </c>
      <c r="N109" s="45">
        <v>1.443E-2</v>
      </c>
      <c r="O109" s="62">
        <f t="shared" si="2"/>
        <v>0.14430000000000001</v>
      </c>
      <c r="P109" s="38">
        <v>39</v>
      </c>
    </row>
    <row r="110" spans="1:16" x14ac:dyDescent="0.35">
      <c r="A110" s="32">
        <v>43760</v>
      </c>
      <c r="B110" s="33">
        <v>43784</v>
      </c>
      <c r="C110" s="38" t="s">
        <v>88</v>
      </c>
      <c r="D110" s="38" t="s">
        <v>44</v>
      </c>
      <c r="E110" s="38" t="s">
        <v>45</v>
      </c>
      <c r="F110" s="55">
        <v>255</v>
      </c>
      <c r="G110" s="56">
        <v>3.9</v>
      </c>
      <c r="H110" s="61">
        <v>5</v>
      </c>
      <c r="I110" s="45"/>
      <c r="J110" s="45"/>
      <c r="K110" s="57">
        <v>0.1</v>
      </c>
      <c r="L110" s="58">
        <v>1</v>
      </c>
      <c r="M110" s="57">
        <v>0.1</v>
      </c>
      <c r="N110" s="45">
        <v>2.7300000000000001E-2</v>
      </c>
      <c r="O110" s="62">
        <f t="shared" si="2"/>
        <v>0.27300000000000002</v>
      </c>
      <c r="P110" s="38">
        <v>25</v>
      </c>
    </row>
    <row r="111" spans="1:16" x14ac:dyDescent="0.35">
      <c r="A111" s="32">
        <v>43756</v>
      </c>
      <c r="B111" s="33">
        <v>43784</v>
      </c>
      <c r="C111" s="38" t="s">
        <v>89</v>
      </c>
      <c r="D111" s="38" t="s">
        <v>44</v>
      </c>
      <c r="E111" s="38" t="s">
        <v>45</v>
      </c>
      <c r="F111" s="55">
        <v>130</v>
      </c>
      <c r="G111" s="56">
        <v>4.32</v>
      </c>
      <c r="H111" s="61">
        <v>5</v>
      </c>
      <c r="I111" s="45"/>
      <c r="J111" s="45"/>
      <c r="K111" s="57">
        <v>0.1</v>
      </c>
      <c r="L111" s="58">
        <v>1</v>
      </c>
      <c r="M111" s="57">
        <v>0.1</v>
      </c>
      <c r="N111" s="45">
        <v>1.5599999999999999E-2</v>
      </c>
      <c r="O111" s="62">
        <f t="shared" si="2"/>
        <v>0.156</v>
      </c>
      <c r="P111" s="38">
        <v>23</v>
      </c>
    </row>
    <row r="112" spans="1:16" x14ac:dyDescent="0.35">
      <c r="A112" s="32">
        <v>43780</v>
      </c>
      <c r="B112" s="33">
        <v>43784</v>
      </c>
      <c r="C112" s="38" t="s">
        <v>90</v>
      </c>
      <c r="D112" s="38" t="s">
        <v>44</v>
      </c>
      <c r="E112" s="38" t="s">
        <v>45</v>
      </c>
      <c r="F112" s="55">
        <v>125</v>
      </c>
      <c r="G112" s="56">
        <v>3.95</v>
      </c>
      <c r="H112" s="61">
        <v>5</v>
      </c>
      <c r="I112" s="45"/>
      <c r="J112" s="45"/>
      <c r="K112" s="57">
        <v>0.1</v>
      </c>
      <c r="L112" s="58">
        <v>1</v>
      </c>
      <c r="M112" s="57">
        <v>0.1</v>
      </c>
      <c r="N112" s="45">
        <v>2.7300000000000001E-2</v>
      </c>
      <c r="O112" s="62">
        <f t="shared" si="2"/>
        <v>0.27300000000000002</v>
      </c>
      <c r="P112" s="38">
        <v>26</v>
      </c>
    </row>
    <row r="113" spans="1:16" x14ac:dyDescent="0.35">
      <c r="A113" s="32">
        <v>43789</v>
      </c>
      <c r="B113" s="33">
        <v>43801</v>
      </c>
      <c r="C113" s="38" t="s">
        <v>91</v>
      </c>
      <c r="D113" s="38" t="s">
        <v>44</v>
      </c>
      <c r="E113" s="38" t="s">
        <v>45</v>
      </c>
      <c r="F113" s="55">
        <v>27</v>
      </c>
      <c r="G113" s="56">
        <v>2.64</v>
      </c>
      <c r="H113" s="61">
        <v>2.95</v>
      </c>
      <c r="I113" s="45"/>
      <c r="J113" s="45"/>
      <c r="K113" s="57">
        <v>0.1</v>
      </c>
      <c r="L113" s="58">
        <v>1</v>
      </c>
      <c r="M113" s="57">
        <v>0.1</v>
      </c>
      <c r="N113" s="45">
        <v>1.332E-2</v>
      </c>
      <c r="O113" s="62">
        <f t="shared" si="2"/>
        <v>0.13320000000000001</v>
      </c>
      <c r="P113" s="38">
        <v>37</v>
      </c>
    </row>
    <row r="114" spans="1:16" x14ac:dyDescent="0.35">
      <c r="A114" s="32">
        <v>43801</v>
      </c>
      <c r="B114" s="33">
        <v>43802</v>
      </c>
      <c r="C114" s="38" t="s">
        <v>87</v>
      </c>
      <c r="D114" s="38" t="s">
        <v>44</v>
      </c>
      <c r="E114" s="38" t="s">
        <v>45</v>
      </c>
      <c r="F114" s="55">
        <v>83</v>
      </c>
      <c r="G114" s="56">
        <v>2.4</v>
      </c>
      <c r="H114" s="61">
        <v>2.48</v>
      </c>
      <c r="I114" s="45"/>
      <c r="J114" s="45"/>
      <c r="K114" s="57">
        <v>0.1</v>
      </c>
      <c r="L114" s="58">
        <v>1</v>
      </c>
      <c r="M114" s="57">
        <v>0.1</v>
      </c>
      <c r="N114" s="45">
        <v>3.2000000000000002E-3</v>
      </c>
      <c r="O114" s="62">
        <f t="shared" si="2"/>
        <v>3.2000000000000001E-2</v>
      </c>
      <c r="P114" s="38">
        <v>40</v>
      </c>
    </row>
    <row r="115" spans="1:16" x14ac:dyDescent="0.35">
      <c r="A115" s="32">
        <v>43784</v>
      </c>
      <c r="B115" s="33">
        <v>43810</v>
      </c>
      <c r="C115" s="38" t="s">
        <v>92</v>
      </c>
      <c r="D115" s="38" t="s">
        <v>44</v>
      </c>
      <c r="E115" s="38" t="s">
        <v>45</v>
      </c>
      <c r="F115" s="55">
        <v>53</v>
      </c>
      <c r="G115" s="56">
        <v>2.52</v>
      </c>
      <c r="H115" s="61">
        <v>2.75</v>
      </c>
      <c r="I115" s="45"/>
      <c r="J115" s="45"/>
      <c r="K115" s="57">
        <v>0.1</v>
      </c>
      <c r="L115" s="58">
        <v>1</v>
      </c>
      <c r="M115" s="57">
        <v>0.1</v>
      </c>
      <c r="N115" s="45">
        <v>8.9700000000000005E-3</v>
      </c>
      <c r="O115" s="62">
        <f t="shared" si="2"/>
        <v>8.9700000000000002E-2</v>
      </c>
      <c r="P115" s="38">
        <v>40</v>
      </c>
    </row>
    <row r="116" spans="1:16" x14ac:dyDescent="0.35">
      <c r="A116" s="32">
        <v>43811</v>
      </c>
      <c r="B116" s="33">
        <v>43815</v>
      </c>
      <c r="C116" s="38" t="s">
        <v>93</v>
      </c>
      <c r="D116" s="38" t="s">
        <v>44</v>
      </c>
      <c r="E116" s="38" t="s">
        <v>45</v>
      </c>
      <c r="F116" s="55">
        <v>97.5</v>
      </c>
      <c r="G116" s="56">
        <v>4.4000000000000004</v>
      </c>
      <c r="H116" s="61">
        <v>4.95</v>
      </c>
      <c r="I116" s="45"/>
      <c r="J116" s="45"/>
      <c r="K116" s="57">
        <v>0.1</v>
      </c>
      <c r="L116" s="58">
        <v>1</v>
      </c>
      <c r="M116" s="57">
        <v>0.1</v>
      </c>
      <c r="N116" s="45">
        <v>1.265E-2</v>
      </c>
      <c r="O116" s="62">
        <f t="shared" si="2"/>
        <v>0.1265</v>
      </c>
      <c r="P116" s="38">
        <v>23</v>
      </c>
    </row>
    <row r="117" spans="1:16" x14ac:dyDescent="0.35">
      <c r="A117" s="32"/>
      <c r="C117" s="3">
        <v>2020</v>
      </c>
    </row>
    <row r="118" spans="1:16" x14ac:dyDescent="0.35">
      <c r="A118" s="32">
        <v>43847</v>
      </c>
      <c r="B118" s="33">
        <v>43832</v>
      </c>
      <c r="C118" s="38" t="s">
        <v>97</v>
      </c>
      <c r="D118" s="38" t="s">
        <v>44</v>
      </c>
      <c r="E118" s="38" t="s">
        <v>45</v>
      </c>
      <c r="F118" s="55">
        <v>92.5</v>
      </c>
      <c r="G118" s="56">
        <v>2.2200000000000002</v>
      </c>
      <c r="H118" s="61">
        <v>2.31</v>
      </c>
      <c r="I118" s="45"/>
      <c r="J118" s="45"/>
      <c r="K118" s="57">
        <v>0.1</v>
      </c>
      <c r="L118" s="58">
        <v>1</v>
      </c>
      <c r="M118" s="57">
        <v>0.1</v>
      </c>
      <c r="N118" s="45">
        <v>4.0499999999999998E-3</v>
      </c>
      <c r="O118" s="62">
        <f t="shared" ref="O118:O130" si="3">N118*10</f>
        <v>4.0499999999999994E-2</v>
      </c>
      <c r="P118" s="38">
        <v>45</v>
      </c>
    </row>
    <row r="119" spans="1:16" x14ac:dyDescent="0.35">
      <c r="A119" s="32">
        <v>43860</v>
      </c>
      <c r="B119" s="33">
        <v>43858</v>
      </c>
      <c r="C119" s="38" t="s">
        <v>100</v>
      </c>
      <c r="D119" s="38" t="s">
        <v>44</v>
      </c>
      <c r="E119" s="38" t="s">
        <v>65</v>
      </c>
      <c r="F119" s="55">
        <v>28</v>
      </c>
      <c r="G119" s="56">
        <v>2.6</v>
      </c>
      <c r="H119" s="61">
        <v>2.95</v>
      </c>
      <c r="I119" s="45"/>
      <c r="J119" s="45"/>
      <c r="K119" s="57">
        <v>0.1</v>
      </c>
      <c r="L119" s="58">
        <v>1</v>
      </c>
      <c r="M119" s="57">
        <v>0.1</v>
      </c>
      <c r="N119" s="45">
        <v>1.11E-2</v>
      </c>
      <c r="O119" s="62">
        <f t="shared" si="3"/>
        <v>0.111</v>
      </c>
      <c r="P119" s="38">
        <v>37</v>
      </c>
    </row>
    <row r="120" spans="1:16" x14ac:dyDescent="0.35">
      <c r="A120" s="32">
        <v>43868</v>
      </c>
      <c r="B120" s="33">
        <v>43873</v>
      </c>
      <c r="C120" s="38" t="s">
        <v>99</v>
      </c>
      <c r="D120" s="38" t="s">
        <v>44</v>
      </c>
      <c r="E120" s="38" t="s">
        <v>45</v>
      </c>
      <c r="F120" s="55">
        <v>200</v>
      </c>
      <c r="G120" s="56">
        <v>8.42</v>
      </c>
      <c r="H120" s="61">
        <v>9.6199999999999992</v>
      </c>
      <c r="I120" s="45"/>
      <c r="J120" s="45"/>
      <c r="K120" s="57">
        <v>0.1</v>
      </c>
      <c r="L120" s="58">
        <v>1</v>
      </c>
      <c r="M120" s="57">
        <v>0.1</v>
      </c>
      <c r="N120" s="45">
        <v>1.32E-2</v>
      </c>
      <c r="O120" s="62">
        <f t="shared" si="3"/>
        <v>0.13200000000000001</v>
      </c>
      <c r="P120" s="38">
        <v>11</v>
      </c>
    </row>
    <row r="121" spans="1:16" x14ac:dyDescent="0.35">
      <c r="A121" s="32">
        <v>43853</v>
      </c>
      <c r="B121" s="33">
        <v>43874</v>
      </c>
      <c r="C121" s="38" t="s">
        <v>101</v>
      </c>
      <c r="D121" s="38" t="s">
        <v>44</v>
      </c>
      <c r="E121" s="38" t="s">
        <v>45</v>
      </c>
      <c r="F121" s="55">
        <v>115</v>
      </c>
      <c r="G121" s="56">
        <v>4</v>
      </c>
      <c r="H121" s="61">
        <v>4.55</v>
      </c>
      <c r="I121" s="45"/>
      <c r="J121" s="45"/>
      <c r="K121" s="57">
        <v>0.1</v>
      </c>
      <c r="L121" s="58">
        <v>1</v>
      </c>
      <c r="M121" s="57">
        <v>0.1</v>
      </c>
      <c r="N121" s="45">
        <v>1.375E-2</v>
      </c>
      <c r="O121" s="62">
        <f t="shared" si="3"/>
        <v>0.13750000000000001</v>
      </c>
      <c r="P121" s="38">
        <v>25</v>
      </c>
    </row>
    <row r="122" spans="1:16" x14ac:dyDescent="0.35">
      <c r="A122" s="32">
        <v>43880</v>
      </c>
      <c r="B122" s="33">
        <v>43882</v>
      </c>
      <c r="C122" s="38" t="s">
        <v>98</v>
      </c>
      <c r="D122" s="38" t="s">
        <v>44</v>
      </c>
      <c r="E122" s="38" t="s">
        <v>65</v>
      </c>
      <c r="F122" s="55">
        <v>34</v>
      </c>
      <c r="G122" s="56">
        <v>2.6</v>
      </c>
      <c r="H122" s="61">
        <v>3</v>
      </c>
      <c r="I122" s="45"/>
      <c r="J122" s="45"/>
      <c r="K122" s="57">
        <v>0.1</v>
      </c>
      <c r="L122" s="58">
        <v>1</v>
      </c>
      <c r="M122" s="57">
        <v>0.1</v>
      </c>
      <c r="N122" s="45">
        <v>1.52E-2</v>
      </c>
      <c r="O122" s="62">
        <f t="shared" si="3"/>
        <v>0.152</v>
      </c>
      <c r="P122" s="38">
        <v>38</v>
      </c>
    </row>
    <row r="123" spans="1:16" x14ac:dyDescent="0.35">
      <c r="A123" s="32">
        <v>43881</v>
      </c>
      <c r="B123" s="33">
        <v>43885</v>
      </c>
      <c r="C123" s="38" t="s">
        <v>103</v>
      </c>
      <c r="D123" s="38" t="s">
        <v>44</v>
      </c>
      <c r="E123" s="38" t="s">
        <v>45</v>
      </c>
      <c r="F123" s="55">
        <v>1470</v>
      </c>
      <c r="G123" s="56">
        <v>20.2</v>
      </c>
      <c r="H123" s="61">
        <v>10.8</v>
      </c>
      <c r="I123" s="45"/>
      <c r="J123" s="45"/>
      <c r="K123" s="57">
        <v>0.1</v>
      </c>
      <c r="L123" s="58">
        <v>1</v>
      </c>
      <c r="M123" s="57">
        <v>0.1</v>
      </c>
      <c r="N123" s="45">
        <v>-4.7E-2</v>
      </c>
      <c r="O123" s="62">
        <f t="shared" si="3"/>
        <v>-0.47</v>
      </c>
      <c r="P123" s="38">
        <v>5</v>
      </c>
    </row>
    <row r="124" spans="1:16" x14ac:dyDescent="0.35">
      <c r="A124" s="32">
        <v>43894</v>
      </c>
      <c r="B124" s="33">
        <v>43886</v>
      </c>
      <c r="C124" s="38" t="s">
        <v>102</v>
      </c>
      <c r="D124" s="38" t="s">
        <v>44</v>
      </c>
      <c r="E124" s="38" t="s">
        <v>45</v>
      </c>
      <c r="F124" s="55">
        <v>115</v>
      </c>
      <c r="G124" s="56">
        <v>4.3499999999999996</v>
      </c>
      <c r="H124" s="61">
        <v>3.1</v>
      </c>
      <c r="I124" s="45"/>
      <c r="J124" s="45"/>
      <c r="K124" s="57">
        <v>0.1</v>
      </c>
      <c r="L124" s="58">
        <v>1</v>
      </c>
      <c r="M124" s="57">
        <v>0.1</v>
      </c>
      <c r="N124" s="45">
        <v>-2.8750000000000001E-2</v>
      </c>
      <c r="O124" s="62">
        <f t="shared" si="3"/>
        <v>-0.28750000000000003</v>
      </c>
      <c r="P124" s="38">
        <v>23</v>
      </c>
    </row>
    <row r="125" spans="1:16" x14ac:dyDescent="0.35">
      <c r="A125" s="32">
        <v>43893</v>
      </c>
      <c r="B125" s="33">
        <v>43896</v>
      </c>
      <c r="C125" s="38" t="s">
        <v>104</v>
      </c>
      <c r="D125" s="38" t="s">
        <v>44</v>
      </c>
      <c r="E125" s="38" t="s">
        <v>45</v>
      </c>
      <c r="F125" s="55">
        <v>155</v>
      </c>
      <c r="G125" s="56">
        <v>4.2</v>
      </c>
      <c r="H125" s="61">
        <v>3.53</v>
      </c>
      <c r="I125" s="45"/>
      <c r="J125" s="45"/>
      <c r="K125" s="57">
        <v>0.1</v>
      </c>
      <c r="L125" s="58">
        <v>1</v>
      </c>
      <c r="M125" s="57">
        <v>0.1</v>
      </c>
      <c r="N125" s="45">
        <v>-1.541E-2</v>
      </c>
      <c r="O125" s="62">
        <f t="shared" si="3"/>
        <v>-0.15410000000000001</v>
      </c>
      <c r="P125" s="38">
        <v>23</v>
      </c>
    </row>
    <row r="126" spans="1:16" x14ac:dyDescent="0.35">
      <c r="A126" s="32">
        <v>43895</v>
      </c>
      <c r="B126" s="33">
        <v>43896</v>
      </c>
      <c r="C126" s="38" t="s">
        <v>105</v>
      </c>
      <c r="D126" s="38" t="s">
        <v>44</v>
      </c>
      <c r="E126" s="38" t="s">
        <v>45</v>
      </c>
      <c r="F126" s="55">
        <v>165</v>
      </c>
      <c r="G126" s="56">
        <v>8.6</v>
      </c>
      <c r="H126" s="61">
        <v>7.1</v>
      </c>
      <c r="I126" s="45"/>
      <c r="J126" s="45"/>
      <c r="K126" s="57">
        <v>0.1</v>
      </c>
      <c r="L126" s="58">
        <v>1</v>
      </c>
      <c r="M126" s="57">
        <v>0.1</v>
      </c>
      <c r="N126" s="45">
        <v>-1.6500000000000001E-2</v>
      </c>
      <c r="O126" s="62">
        <f t="shared" si="3"/>
        <v>-0.16500000000000001</v>
      </c>
      <c r="P126" s="38">
        <v>11</v>
      </c>
    </row>
    <row r="127" spans="1:16" x14ac:dyDescent="0.35">
      <c r="A127" s="32">
        <v>43920</v>
      </c>
      <c r="B127" s="33">
        <v>43899</v>
      </c>
      <c r="C127" s="38" t="s">
        <v>106</v>
      </c>
      <c r="D127" s="38" t="s">
        <v>44</v>
      </c>
      <c r="E127" s="38" t="s">
        <v>45</v>
      </c>
      <c r="F127" s="55">
        <v>320</v>
      </c>
      <c r="G127" s="56">
        <v>4.1500000000000004</v>
      </c>
      <c r="H127" s="61">
        <v>3.23</v>
      </c>
      <c r="I127" s="45"/>
      <c r="J127" s="45"/>
      <c r="K127" s="57">
        <v>0.1</v>
      </c>
      <c r="L127" s="58">
        <v>1</v>
      </c>
      <c r="M127" s="57">
        <v>0.1</v>
      </c>
      <c r="N127" s="45">
        <v>-2.1160000000000002E-2</v>
      </c>
      <c r="O127" s="62">
        <f t="shared" si="3"/>
        <v>-0.21160000000000001</v>
      </c>
      <c r="P127" s="38">
        <v>23</v>
      </c>
    </row>
    <row r="128" spans="1:16" x14ac:dyDescent="0.35">
      <c r="A128" s="32">
        <v>43924</v>
      </c>
      <c r="B128" s="33">
        <v>43922</v>
      </c>
      <c r="C128" s="38" t="s">
        <v>107</v>
      </c>
      <c r="D128" s="38" t="s">
        <v>44</v>
      </c>
      <c r="E128" s="38" t="s">
        <v>65</v>
      </c>
      <c r="F128" s="55">
        <v>15</v>
      </c>
      <c r="G128" s="56">
        <v>2.5299999999999998</v>
      </c>
      <c r="H128" s="61">
        <v>2.93</v>
      </c>
      <c r="I128" s="45"/>
      <c r="J128" s="45"/>
      <c r="K128" s="57">
        <v>0.1</v>
      </c>
      <c r="L128" s="58">
        <v>1</v>
      </c>
      <c r="M128" s="57">
        <v>0.1</v>
      </c>
      <c r="N128" s="45">
        <v>1.444E-2</v>
      </c>
      <c r="O128" s="62">
        <f t="shared" si="3"/>
        <v>0.1444</v>
      </c>
      <c r="P128" s="38">
        <v>38</v>
      </c>
    </row>
    <row r="129" spans="1:16" x14ac:dyDescent="0.35">
      <c r="A129" s="32">
        <v>43928</v>
      </c>
      <c r="B129" s="33">
        <v>43927</v>
      </c>
      <c r="C129" s="38" t="s">
        <v>108</v>
      </c>
      <c r="D129" s="38" t="s">
        <v>44</v>
      </c>
      <c r="E129" s="38" t="s">
        <v>45</v>
      </c>
      <c r="F129" s="55">
        <v>72.5</v>
      </c>
      <c r="G129" s="56">
        <v>4.0999999999999996</v>
      </c>
      <c r="H129" s="61">
        <v>4.95</v>
      </c>
      <c r="I129" s="45"/>
      <c r="J129" s="45"/>
      <c r="K129" s="57">
        <v>0.1</v>
      </c>
      <c r="L129" s="58">
        <v>1</v>
      </c>
      <c r="M129" s="57">
        <v>0.1</v>
      </c>
      <c r="N129" s="45">
        <v>1.8700000000000001E-2</v>
      </c>
      <c r="O129" s="62">
        <f t="shared" si="3"/>
        <v>0.187</v>
      </c>
      <c r="P129" s="38">
        <v>22</v>
      </c>
    </row>
    <row r="130" spans="1:16" x14ac:dyDescent="0.35">
      <c r="A130" s="32">
        <v>43928</v>
      </c>
      <c r="B130" s="33">
        <v>43930</v>
      </c>
      <c r="C130" s="38" t="s">
        <v>109</v>
      </c>
      <c r="D130" s="38" t="s">
        <v>44</v>
      </c>
      <c r="E130" s="38" t="s">
        <v>65</v>
      </c>
      <c r="F130" s="55">
        <v>47</v>
      </c>
      <c r="G130" s="56">
        <v>2.4</v>
      </c>
      <c r="H130" s="61">
        <v>2.1</v>
      </c>
      <c r="I130" s="45"/>
      <c r="J130" s="45"/>
      <c r="K130" s="57">
        <v>0.1</v>
      </c>
      <c r="L130" s="58">
        <v>1</v>
      </c>
      <c r="M130" s="57">
        <v>0.1</v>
      </c>
      <c r="N130" s="45">
        <v>-1.5599999999999999E-2</v>
      </c>
      <c r="O130" s="62">
        <f t="shared" si="3"/>
        <v>-0.156</v>
      </c>
      <c r="P130" s="38">
        <v>39</v>
      </c>
    </row>
    <row r="131" spans="1:16" x14ac:dyDescent="0.35">
      <c r="A131" s="32">
        <v>43938</v>
      </c>
      <c r="B131" s="33">
        <v>43941</v>
      </c>
      <c r="C131" s="38" t="s">
        <v>110</v>
      </c>
      <c r="D131" s="38" t="s">
        <v>44</v>
      </c>
      <c r="E131" s="38" t="s">
        <v>65</v>
      </c>
      <c r="F131" s="55">
        <v>32.5</v>
      </c>
      <c r="G131" s="56">
        <v>3.73</v>
      </c>
      <c r="H131" s="61">
        <v>3.75</v>
      </c>
      <c r="I131" s="45"/>
      <c r="J131" s="45"/>
      <c r="K131" s="57">
        <v>0.1</v>
      </c>
      <c r="L131" s="58">
        <v>1</v>
      </c>
      <c r="M131" s="57">
        <v>0.1</v>
      </c>
      <c r="N131" s="45">
        <v>5.1999999999999995E-4</v>
      </c>
      <c r="O131" s="62">
        <f t="shared" ref="O131" si="4">N131*10</f>
        <v>5.1999999999999998E-3</v>
      </c>
      <c r="P131" s="38">
        <v>26</v>
      </c>
    </row>
    <row r="132" spans="1:16" x14ac:dyDescent="0.35">
      <c r="A132" s="32">
        <v>43941</v>
      </c>
      <c r="B132" s="33">
        <v>43942</v>
      </c>
      <c r="C132" s="38" t="s">
        <v>111</v>
      </c>
      <c r="D132" s="38" t="s">
        <v>44</v>
      </c>
      <c r="E132" s="38" t="s">
        <v>45</v>
      </c>
      <c r="F132" s="55">
        <v>17</v>
      </c>
      <c r="G132" s="56">
        <v>19.02</v>
      </c>
      <c r="H132" s="61">
        <v>19.37</v>
      </c>
      <c r="I132" s="45"/>
      <c r="J132" s="45"/>
      <c r="K132" s="57">
        <v>0.1</v>
      </c>
      <c r="L132" s="58">
        <v>1</v>
      </c>
      <c r="M132" s="57">
        <v>0.1</v>
      </c>
      <c r="N132" s="45">
        <v>1.8400000000000001E-3</v>
      </c>
      <c r="O132" s="62">
        <f t="shared" ref="O132" si="5">N132*10</f>
        <v>1.84E-2</v>
      </c>
      <c r="P132" s="38">
        <v>526</v>
      </c>
    </row>
    <row r="133" spans="1:16" x14ac:dyDescent="0.35">
      <c r="A133" s="32">
        <v>43942</v>
      </c>
      <c r="B133" s="33">
        <v>43942</v>
      </c>
      <c r="C133" s="38" t="s">
        <v>112</v>
      </c>
      <c r="D133" s="38" t="s">
        <v>44</v>
      </c>
      <c r="E133" s="38" t="s">
        <v>65</v>
      </c>
      <c r="F133" s="55">
        <v>18</v>
      </c>
      <c r="G133" s="56">
        <v>2.4700000000000002</v>
      </c>
      <c r="H133" s="61">
        <v>2.7</v>
      </c>
      <c r="I133" s="45"/>
      <c r="J133" s="45"/>
      <c r="K133" s="57">
        <v>0.1</v>
      </c>
      <c r="L133" s="58">
        <v>1</v>
      </c>
      <c r="M133" s="57">
        <v>0.1</v>
      </c>
      <c r="N133" s="45">
        <v>9.6600000000000002E-3</v>
      </c>
      <c r="O133" s="62">
        <f t="shared" ref="O133" si="6">N133*10</f>
        <v>9.6600000000000005E-2</v>
      </c>
      <c r="P133" s="38">
        <v>42</v>
      </c>
    </row>
    <row r="134" spans="1:16" x14ac:dyDescent="0.35">
      <c r="A134" s="32">
        <v>43935</v>
      </c>
      <c r="B134" s="33">
        <v>43950</v>
      </c>
      <c r="C134" s="38" t="s">
        <v>113</v>
      </c>
      <c r="D134" s="38" t="s">
        <v>44</v>
      </c>
      <c r="E134" s="38" t="s">
        <v>45</v>
      </c>
      <c r="F134" s="55">
        <v>160</v>
      </c>
      <c r="G134" s="56">
        <v>3.3</v>
      </c>
      <c r="H134" s="61">
        <v>4.43</v>
      </c>
      <c r="I134" s="45"/>
      <c r="J134" s="45"/>
      <c r="K134" s="57">
        <v>0.1</v>
      </c>
      <c r="L134" s="58">
        <v>1</v>
      </c>
      <c r="M134" s="57">
        <v>0.1</v>
      </c>
      <c r="N134" s="45">
        <v>3.2770000000000001E-2</v>
      </c>
      <c r="O134" s="62">
        <f t="shared" ref="O134" si="7">N134*10</f>
        <v>0.32769999999999999</v>
      </c>
      <c r="P134" s="38">
        <v>29</v>
      </c>
    </row>
    <row r="135" spans="1:16" x14ac:dyDescent="0.35">
      <c r="A135" s="32">
        <v>43941</v>
      </c>
      <c r="B135" s="33">
        <v>43950</v>
      </c>
      <c r="C135" s="38" t="s">
        <v>114</v>
      </c>
      <c r="D135" s="38" t="s">
        <v>44</v>
      </c>
      <c r="E135" s="38" t="s">
        <v>45</v>
      </c>
      <c r="F135" s="55">
        <v>85</v>
      </c>
      <c r="G135" s="56">
        <v>3.95</v>
      </c>
      <c r="H135" s="61">
        <v>4.9000000000000004</v>
      </c>
      <c r="I135" s="45"/>
      <c r="J135" s="45"/>
      <c r="K135" s="57">
        <v>0.1</v>
      </c>
      <c r="L135" s="58">
        <v>1</v>
      </c>
      <c r="M135" s="57">
        <v>0.1</v>
      </c>
      <c r="N135" s="45">
        <v>2.2800000000000001E-2</v>
      </c>
      <c r="O135" s="62">
        <f t="shared" ref="O135" si="8">N135*10</f>
        <v>0.22800000000000001</v>
      </c>
      <c r="P135" s="38">
        <v>24</v>
      </c>
    </row>
    <row r="136" spans="1:16" x14ac:dyDescent="0.35">
      <c r="A136" s="32">
        <v>43941</v>
      </c>
      <c r="B136" s="33">
        <v>43952</v>
      </c>
      <c r="C136" s="38" t="s">
        <v>115</v>
      </c>
      <c r="D136" s="38" t="s">
        <v>44</v>
      </c>
      <c r="E136" s="38" t="s">
        <v>45</v>
      </c>
      <c r="F136" s="55">
        <v>14</v>
      </c>
      <c r="G136" s="56">
        <v>15.62</v>
      </c>
      <c r="H136" s="61">
        <v>15.82</v>
      </c>
      <c r="I136" s="45"/>
      <c r="J136" s="45"/>
      <c r="K136" s="57">
        <v>0.1</v>
      </c>
      <c r="L136" s="58">
        <v>1</v>
      </c>
      <c r="M136" s="57">
        <v>0.1</v>
      </c>
      <c r="N136" s="45">
        <v>1.91E-3</v>
      </c>
      <c r="O136" s="62">
        <f t="shared" ref="O136" si="9">N136*10</f>
        <v>1.9099999999999999E-2</v>
      </c>
      <c r="P136" s="38">
        <v>956</v>
      </c>
    </row>
    <row r="137" spans="1:16" x14ac:dyDescent="0.35">
      <c r="A137" s="32">
        <v>43941</v>
      </c>
      <c r="B137" s="33">
        <v>43952</v>
      </c>
      <c r="C137" s="38" t="s">
        <v>117</v>
      </c>
      <c r="D137" s="38" t="s">
        <v>44</v>
      </c>
      <c r="E137" s="38" t="s">
        <v>65</v>
      </c>
      <c r="F137" s="55">
        <v>110</v>
      </c>
      <c r="G137" s="56">
        <v>4.5</v>
      </c>
      <c r="H137" s="61">
        <v>4.6500000000000004</v>
      </c>
      <c r="I137" s="45"/>
      <c r="J137" s="45"/>
      <c r="K137" s="57">
        <v>0.1</v>
      </c>
      <c r="L137" s="58">
        <v>1</v>
      </c>
      <c r="M137" s="57">
        <v>0.1</v>
      </c>
      <c r="N137" s="45">
        <v>3.3E-3</v>
      </c>
      <c r="O137" s="62">
        <f t="shared" ref="O137" si="10">N137*10</f>
        <v>3.3000000000000002E-2</v>
      </c>
      <c r="P137" s="38">
        <v>22</v>
      </c>
    </row>
    <row r="138" spans="1:16" x14ac:dyDescent="0.35">
      <c r="A138" s="32">
        <v>43963</v>
      </c>
      <c r="B138" s="33">
        <v>43952</v>
      </c>
      <c r="C138" s="38" t="s">
        <v>118</v>
      </c>
      <c r="D138" s="38" t="s">
        <v>44</v>
      </c>
      <c r="E138" s="38" t="s">
        <v>65</v>
      </c>
      <c r="F138" s="55">
        <v>110</v>
      </c>
      <c r="G138" s="56">
        <v>4.25</v>
      </c>
      <c r="H138" s="61">
        <v>4.6500000000000004</v>
      </c>
      <c r="I138" s="45"/>
      <c r="J138" s="45"/>
      <c r="K138" s="57">
        <v>0.1</v>
      </c>
      <c r="L138" s="58">
        <v>1</v>
      </c>
      <c r="M138" s="57">
        <v>0.1</v>
      </c>
      <c r="N138" s="45">
        <v>8.8000000000000005E-3</v>
      </c>
      <c r="O138" s="62">
        <f t="shared" ref="O138" si="11">N138*10</f>
        <v>8.8000000000000009E-2</v>
      </c>
      <c r="P138" s="38">
        <v>22</v>
      </c>
    </row>
    <row r="139" spans="1:16" x14ac:dyDescent="0.35">
      <c r="A139" s="32">
        <v>43964</v>
      </c>
      <c r="B139" s="33">
        <v>43964</v>
      </c>
      <c r="C139" s="38" t="s">
        <v>116</v>
      </c>
      <c r="D139" s="38" t="s">
        <v>44</v>
      </c>
      <c r="E139" s="38" t="s">
        <v>65</v>
      </c>
      <c r="F139" s="55">
        <v>1515</v>
      </c>
      <c r="G139" s="56">
        <v>4.2</v>
      </c>
      <c r="H139" s="61">
        <v>4.8499999999999996</v>
      </c>
      <c r="I139" s="45"/>
      <c r="J139" s="45"/>
      <c r="K139" s="57">
        <v>0.1</v>
      </c>
      <c r="L139" s="58">
        <v>1</v>
      </c>
      <c r="M139" s="57">
        <v>0.1</v>
      </c>
      <c r="N139" s="45">
        <v>1.495E-2</v>
      </c>
      <c r="O139" s="62">
        <f t="shared" ref="O139" si="12">N139*10</f>
        <v>0.14949999999999999</v>
      </c>
      <c r="P139" s="38">
        <v>28</v>
      </c>
    </row>
    <row r="140" spans="1:16" x14ac:dyDescent="0.35">
      <c r="A140" s="32">
        <v>43950</v>
      </c>
      <c r="B140" s="33">
        <v>43965</v>
      </c>
      <c r="C140" s="38" t="s">
        <v>119</v>
      </c>
      <c r="D140" s="38" t="s">
        <v>44</v>
      </c>
      <c r="E140" s="38" t="s">
        <v>65</v>
      </c>
      <c r="F140" s="55">
        <v>1515</v>
      </c>
      <c r="G140" s="56">
        <v>4.5</v>
      </c>
      <c r="H140" s="61">
        <v>4.95</v>
      </c>
      <c r="I140" s="45"/>
      <c r="J140" s="45"/>
      <c r="K140" s="57">
        <v>0.1</v>
      </c>
      <c r="L140" s="58">
        <v>1</v>
      </c>
      <c r="M140" s="57">
        <v>0.1</v>
      </c>
      <c r="N140" s="45">
        <v>9.9000000000000008E-3</v>
      </c>
      <c r="O140" s="62">
        <f t="shared" ref="O140" si="13">N140*10</f>
        <v>9.9000000000000005E-2</v>
      </c>
      <c r="P140" s="38">
        <v>22</v>
      </c>
    </row>
    <row r="141" spans="1:16" x14ac:dyDescent="0.35">
      <c r="A141" s="32">
        <v>43978</v>
      </c>
      <c r="B141" s="33">
        <v>43966</v>
      </c>
      <c r="C141" s="38" t="s">
        <v>120</v>
      </c>
      <c r="D141" s="38" t="s">
        <v>44</v>
      </c>
      <c r="E141" s="38" t="s">
        <v>45</v>
      </c>
      <c r="F141" s="55">
        <v>85</v>
      </c>
      <c r="G141" s="56">
        <v>4.25</v>
      </c>
      <c r="H141" s="61">
        <v>5</v>
      </c>
      <c r="I141" s="45"/>
      <c r="J141" s="45"/>
      <c r="K141" s="57">
        <v>0.1</v>
      </c>
      <c r="L141" s="58">
        <v>1</v>
      </c>
      <c r="M141" s="57">
        <v>0.1</v>
      </c>
      <c r="N141" s="45">
        <v>1.6500000000000001E-2</v>
      </c>
      <c r="O141" s="62">
        <f t="shared" ref="O141" si="14">N141*10</f>
        <v>0.16500000000000001</v>
      </c>
      <c r="P141" s="38">
        <v>22</v>
      </c>
    </row>
    <row r="142" spans="1:16" x14ac:dyDescent="0.35">
      <c r="A142" s="32">
        <v>43966</v>
      </c>
      <c r="B142" s="33">
        <v>43979</v>
      </c>
      <c r="C142" s="38" t="s">
        <v>121</v>
      </c>
      <c r="D142" s="38" t="s">
        <v>44</v>
      </c>
      <c r="E142" s="38" t="s">
        <v>45</v>
      </c>
      <c r="F142" s="55">
        <v>335</v>
      </c>
      <c r="G142" s="56">
        <v>4.3499999999999996</v>
      </c>
      <c r="H142" s="61">
        <v>4.9800000000000004</v>
      </c>
      <c r="I142" s="45"/>
      <c r="J142" s="45"/>
      <c r="K142" s="57">
        <v>0.1</v>
      </c>
      <c r="L142" s="58">
        <v>1</v>
      </c>
      <c r="M142" s="57">
        <v>0.1</v>
      </c>
      <c r="N142" s="45">
        <v>1.3860000000000001E-2</v>
      </c>
      <c r="O142" s="62">
        <f t="shared" ref="O142:O143" si="15">N142*10</f>
        <v>0.1386</v>
      </c>
      <c r="P142" s="38">
        <v>22</v>
      </c>
    </row>
    <row r="143" spans="1:16" x14ac:dyDescent="0.35">
      <c r="A143" s="32">
        <v>43985</v>
      </c>
      <c r="B143" s="33">
        <v>43993</v>
      </c>
      <c r="C143" s="38" t="s">
        <v>122</v>
      </c>
      <c r="D143" s="38" t="s">
        <v>44</v>
      </c>
      <c r="E143" s="38" t="s">
        <v>65</v>
      </c>
      <c r="F143" s="55">
        <v>1515</v>
      </c>
      <c r="G143" s="56">
        <v>4.3499999999999996</v>
      </c>
      <c r="H143" s="61">
        <v>3.85</v>
      </c>
      <c r="I143" s="45"/>
      <c r="J143" s="45"/>
      <c r="K143" s="57">
        <v>0.1</v>
      </c>
      <c r="L143" s="58">
        <v>1</v>
      </c>
      <c r="M143" s="57">
        <v>0.1</v>
      </c>
      <c r="N143" s="45">
        <v>-1.15E-2</v>
      </c>
      <c r="O143" s="62">
        <f t="shared" si="15"/>
        <v>-0.11499999999999999</v>
      </c>
      <c r="P143" s="38">
        <v>23</v>
      </c>
    </row>
    <row r="144" spans="1:16" x14ac:dyDescent="0.35">
      <c r="A144" s="32">
        <v>43987</v>
      </c>
      <c r="B144" s="33">
        <v>44001</v>
      </c>
      <c r="C144" s="38" t="s">
        <v>123</v>
      </c>
      <c r="D144" s="38" t="s">
        <v>44</v>
      </c>
      <c r="E144" s="38" t="s">
        <v>45</v>
      </c>
      <c r="F144" s="55">
        <v>162.5</v>
      </c>
      <c r="G144" s="56">
        <v>4.5</v>
      </c>
      <c r="H144" s="61">
        <v>5</v>
      </c>
      <c r="I144" s="45"/>
      <c r="J144" s="45"/>
      <c r="K144" s="57">
        <v>0.1</v>
      </c>
      <c r="L144" s="58">
        <v>1</v>
      </c>
      <c r="M144" s="57">
        <v>0.1</v>
      </c>
      <c r="N144" s="45">
        <v>1.0999999999999999E-2</v>
      </c>
      <c r="O144" s="62">
        <f t="shared" ref="O144" si="16">N144*10</f>
        <v>0.10999999999999999</v>
      </c>
      <c r="P144" s="38">
        <v>22</v>
      </c>
    </row>
    <row r="145" spans="1:16" x14ac:dyDescent="0.35">
      <c r="A145" s="32">
        <v>43962</v>
      </c>
      <c r="B145" s="33">
        <v>44001</v>
      </c>
      <c r="C145" s="38" t="s">
        <v>124</v>
      </c>
      <c r="D145" s="38" t="s">
        <v>44</v>
      </c>
      <c r="E145" s="38" t="s">
        <v>45</v>
      </c>
      <c r="F145" s="55">
        <v>93</v>
      </c>
      <c r="G145" s="56">
        <v>4.45</v>
      </c>
      <c r="H145" s="61">
        <v>5</v>
      </c>
      <c r="I145" s="45"/>
      <c r="J145" s="45"/>
      <c r="K145" s="57">
        <v>0.1</v>
      </c>
      <c r="L145" s="58">
        <v>1</v>
      </c>
      <c r="M145" s="57">
        <v>0.1</v>
      </c>
      <c r="N145" s="45">
        <v>1.21E-2</v>
      </c>
      <c r="O145" s="62">
        <f t="shared" ref="O145" si="17">N145*10</f>
        <v>0.121</v>
      </c>
      <c r="P145" s="38">
        <v>22</v>
      </c>
    </row>
    <row r="146" spans="1:16" x14ac:dyDescent="0.35">
      <c r="A146" s="32">
        <v>44014</v>
      </c>
      <c r="B146" s="33">
        <v>44001</v>
      </c>
      <c r="C146" s="38" t="s">
        <v>125</v>
      </c>
      <c r="D146" s="38" t="s">
        <v>44</v>
      </c>
      <c r="E146" s="38" t="s">
        <v>45</v>
      </c>
      <c r="F146" s="55">
        <v>1285</v>
      </c>
      <c r="G146" s="56">
        <v>3.45</v>
      </c>
      <c r="H146" s="61">
        <v>5</v>
      </c>
      <c r="I146" s="45"/>
      <c r="J146" s="45"/>
      <c r="K146" s="57">
        <v>0.1</v>
      </c>
      <c r="L146" s="58">
        <v>1</v>
      </c>
      <c r="M146" s="57">
        <v>0.1</v>
      </c>
      <c r="N146" s="45">
        <v>4.3400000000000001E-2</v>
      </c>
      <c r="O146" s="62">
        <f t="shared" ref="O146" si="18">N146*10</f>
        <v>0.434</v>
      </c>
      <c r="P146" s="38">
        <v>28</v>
      </c>
    </row>
    <row r="147" spans="1:16" x14ac:dyDescent="0.35">
      <c r="A147" s="32">
        <v>44014</v>
      </c>
      <c r="B147" s="33">
        <v>44029</v>
      </c>
      <c r="C147" s="38" t="s">
        <v>126</v>
      </c>
      <c r="D147" s="38" t="s">
        <v>44</v>
      </c>
      <c r="E147" s="38" t="s">
        <v>45</v>
      </c>
      <c r="F147" s="55">
        <v>29</v>
      </c>
      <c r="G147" s="56">
        <v>2.66</v>
      </c>
      <c r="H147" s="61">
        <v>3</v>
      </c>
      <c r="I147" s="45"/>
      <c r="J147" s="45"/>
      <c r="K147" s="57">
        <v>0.1</v>
      </c>
      <c r="L147" s="58">
        <v>1</v>
      </c>
      <c r="M147" s="57">
        <v>0.1</v>
      </c>
      <c r="N147" s="45">
        <v>1.2579999999999999E-2</v>
      </c>
      <c r="O147" s="62">
        <f t="shared" ref="O147" si="19">N147*10</f>
        <v>0.1258</v>
      </c>
      <c r="P147" s="38">
        <v>37</v>
      </c>
    </row>
    <row r="148" spans="1:16" x14ac:dyDescent="0.35">
      <c r="A148" s="32">
        <v>44047</v>
      </c>
      <c r="B148" s="33">
        <v>44055</v>
      </c>
      <c r="C148" s="38" t="s">
        <v>127</v>
      </c>
      <c r="D148" s="38" t="s">
        <v>44</v>
      </c>
      <c r="E148" s="38" t="s">
        <v>45</v>
      </c>
      <c r="F148" s="55">
        <v>53</v>
      </c>
      <c r="G148" s="56">
        <v>2.65</v>
      </c>
      <c r="H148" s="61">
        <v>2.83</v>
      </c>
      <c r="I148" s="45"/>
      <c r="J148" s="45"/>
      <c r="K148" s="57">
        <v>0.1</v>
      </c>
      <c r="L148" s="58">
        <v>1</v>
      </c>
      <c r="M148" s="57">
        <v>0.1</v>
      </c>
      <c r="N148" s="45">
        <v>6.8399999999999997E-3</v>
      </c>
      <c r="O148" s="62">
        <f t="shared" ref="O148" si="20">N148*10</f>
        <v>6.8400000000000002E-2</v>
      </c>
      <c r="P148" s="38">
        <v>38</v>
      </c>
    </row>
    <row r="149" spans="1:16" x14ac:dyDescent="0.35">
      <c r="A149" s="32">
        <v>44021</v>
      </c>
      <c r="B149" s="33">
        <v>44063</v>
      </c>
      <c r="C149" s="38" t="s">
        <v>128</v>
      </c>
      <c r="D149" s="38" t="s">
        <v>44</v>
      </c>
      <c r="E149" s="38" t="s">
        <v>45</v>
      </c>
      <c r="F149" s="55">
        <v>41</v>
      </c>
      <c r="G149" s="56">
        <v>2.6</v>
      </c>
      <c r="H149" s="61">
        <v>2.98</v>
      </c>
      <c r="I149" s="45"/>
      <c r="J149" s="45"/>
      <c r="K149" s="57">
        <v>0.1</v>
      </c>
      <c r="L149" s="58">
        <v>1</v>
      </c>
      <c r="M149" s="57">
        <v>0.1</v>
      </c>
      <c r="N149" s="45">
        <v>1.44E-2</v>
      </c>
      <c r="O149" s="62">
        <f t="shared" ref="O149" si="21">N149*10</f>
        <v>0.14399999999999999</v>
      </c>
      <c r="P149" s="38">
        <v>38</v>
      </c>
    </row>
    <row r="150" spans="1:16" x14ac:dyDescent="0.35">
      <c r="A150" s="32">
        <v>44035</v>
      </c>
      <c r="B150" s="33">
        <v>44064</v>
      </c>
      <c r="C150" s="38" t="s">
        <v>129</v>
      </c>
      <c r="D150" s="38" t="s">
        <v>44</v>
      </c>
      <c r="E150" s="38" t="s">
        <v>45</v>
      </c>
      <c r="F150" s="55">
        <v>195</v>
      </c>
      <c r="G150" s="56">
        <v>3.98</v>
      </c>
      <c r="H150" s="61">
        <v>5</v>
      </c>
      <c r="I150" s="45"/>
      <c r="J150" s="45"/>
      <c r="K150" s="57">
        <v>0.1</v>
      </c>
      <c r="L150" s="58">
        <v>1</v>
      </c>
      <c r="M150" s="57">
        <v>0.1</v>
      </c>
      <c r="N150" s="45">
        <v>2.4500000000000001E-2</v>
      </c>
      <c r="O150" s="62">
        <f t="shared" ref="O150" si="22">N150*10</f>
        <v>0.245</v>
      </c>
      <c r="P150" s="38">
        <v>24</v>
      </c>
    </row>
    <row r="151" spans="1:16" x14ac:dyDescent="0.35">
      <c r="A151" s="32">
        <v>44040</v>
      </c>
      <c r="B151" s="33">
        <v>44064</v>
      </c>
      <c r="C151" s="38" t="s">
        <v>130</v>
      </c>
      <c r="D151" s="38" t="s">
        <v>44</v>
      </c>
      <c r="E151" s="38" t="s">
        <v>45</v>
      </c>
      <c r="F151" s="55">
        <v>405</v>
      </c>
      <c r="G151" s="56">
        <v>4.2</v>
      </c>
      <c r="H151" s="61">
        <v>5</v>
      </c>
      <c r="I151" s="45"/>
      <c r="J151" s="45"/>
      <c r="K151" s="57">
        <v>0.1</v>
      </c>
      <c r="L151" s="58">
        <v>1</v>
      </c>
      <c r="M151" s="57">
        <v>0.1</v>
      </c>
      <c r="N151" s="45">
        <v>1.84E-2</v>
      </c>
      <c r="O151" s="62">
        <f t="shared" ref="O151" si="23">N151*10</f>
        <v>0.184</v>
      </c>
      <c r="P151" s="38">
        <v>23</v>
      </c>
    </row>
    <row r="152" spans="1:16" x14ac:dyDescent="0.35">
      <c r="A152" s="32">
        <v>44068</v>
      </c>
      <c r="B152" s="33">
        <v>44077</v>
      </c>
      <c r="C152" s="38" t="s">
        <v>131</v>
      </c>
      <c r="D152" s="38" t="s">
        <v>44</v>
      </c>
      <c r="E152" s="38" t="s">
        <v>45</v>
      </c>
      <c r="F152" s="55">
        <v>125</v>
      </c>
      <c r="G152" s="56">
        <v>4.1500000000000004</v>
      </c>
      <c r="H152" s="61">
        <v>2.6</v>
      </c>
      <c r="I152" s="45"/>
      <c r="J152" s="45"/>
      <c r="K152" s="57">
        <v>0.1</v>
      </c>
      <c r="L152" s="58">
        <v>1</v>
      </c>
      <c r="M152" s="57">
        <v>0.1</v>
      </c>
      <c r="N152" s="45">
        <v>-3.5650000000000001E-2</v>
      </c>
      <c r="O152" s="62">
        <f t="shared" ref="O152" si="24">N152*10</f>
        <v>-0.35650000000000004</v>
      </c>
      <c r="P152" s="38">
        <v>23</v>
      </c>
    </row>
    <row r="153" spans="1:16" x14ac:dyDescent="0.35">
      <c r="A153" s="32">
        <v>44077</v>
      </c>
      <c r="B153" s="33">
        <v>44078</v>
      </c>
      <c r="C153" s="38" t="s">
        <v>132</v>
      </c>
      <c r="D153" s="38" t="s">
        <v>44</v>
      </c>
      <c r="E153" s="38" t="s">
        <v>45</v>
      </c>
      <c r="F153" s="55">
        <v>19.5</v>
      </c>
      <c r="G153" s="56">
        <v>2.56</v>
      </c>
      <c r="H153" s="61">
        <v>2.3199999999999998</v>
      </c>
      <c r="I153" s="45"/>
      <c r="J153" s="45"/>
      <c r="K153" s="57">
        <v>0.1</v>
      </c>
      <c r="L153" s="58">
        <v>1</v>
      </c>
      <c r="M153" s="57">
        <v>0.1</v>
      </c>
      <c r="N153" s="45">
        <v>-9.3600000000000003E-3</v>
      </c>
      <c r="O153" s="62">
        <f t="shared" ref="O153" si="25">N153*10</f>
        <v>-9.3600000000000003E-2</v>
      </c>
      <c r="P153" s="38">
        <v>39</v>
      </c>
    </row>
    <row r="154" spans="1:16" x14ac:dyDescent="0.35">
      <c r="A154" s="32">
        <v>44070</v>
      </c>
      <c r="B154" s="33">
        <v>44078</v>
      </c>
      <c r="C154" s="38" t="s">
        <v>133</v>
      </c>
      <c r="D154" s="38" t="s">
        <v>44</v>
      </c>
      <c r="E154" s="38" t="s">
        <v>45</v>
      </c>
      <c r="F154" s="55">
        <v>235</v>
      </c>
      <c r="G154" s="56">
        <v>4.4000000000000004</v>
      </c>
      <c r="H154" s="61">
        <v>2.91</v>
      </c>
      <c r="I154" s="45"/>
      <c r="J154" s="45"/>
      <c r="K154" s="57">
        <v>0.1</v>
      </c>
      <c r="L154" s="58">
        <v>1</v>
      </c>
      <c r="M154" s="57">
        <v>0.1</v>
      </c>
      <c r="N154" s="45">
        <v>-3.2779999999999997E-2</v>
      </c>
      <c r="O154" s="62">
        <f t="shared" ref="O154" si="26">N154*10</f>
        <v>-0.32779999999999998</v>
      </c>
      <c r="P154" s="38">
        <v>22</v>
      </c>
    </row>
    <row r="155" spans="1:16" x14ac:dyDescent="0.35">
      <c r="A155" s="32">
        <v>44074</v>
      </c>
      <c r="B155" s="33">
        <v>44078</v>
      </c>
      <c r="C155" s="38" t="s">
        <v>134</v>
      </c>
      <c r="D155" s="38" t="s">
        <v>44</v>
      </c>
      <c r="E155" s="38" t="s">
        <v>45</v>
      </c>
      <c r="F155" s="55">
        <v>130</v>
      </c>
      <c r="G155" s="56">
        <v>4.5999999999999996</v>
      </c>
      <c r="H155" s="61">
        <v>4.3499999999999996</v>
      </c>
      <c r="I155" s="45"/>
      <c r="J155" s="45"/>
      <c r="K155" s="57">
        <v>0.1</v>
      </c>
      <c r="L155" s="58">
        <v>1</v>
      </c>
      <c r="M155" s="57">
        <v>0.1</v>
      </c>
      <c r="N155" s="45">
        <v>5.7499999999999999E-3</v>
      </c>
      <c r="O155" s="62">
        <f t="shared" ref="O155" si="27">N155*10</f>
        <v>5.7499999999999996E-2</v>
      </c>
      <c r="P155" s="38">
        <v>23</v>
      </c>
    </row>
    <row r="156" spans="1:16" x14ac:dyDescent="0.35">
      <c r="A156" s="32">
        <v>44088</v>
      </c>
      <c r="B156" s="33">
        <v>44089</v>
      </c>
      <c r="C156" s="38" t="s">
        <v>135</v>
      </c>
      <c r="D156" s="38" t="s">
        <v>44</v>
      </c>
      <c r="E156" s="38" t="s">
        <v>45</v>
      </c>
      <c r="F156" s="55">
        <v>65</v>
      </c>
      <c r="G156" s="56">
        <v>4</v>
      </c>
      <c r="H156" s="61">
        <v>4.78</v>
      </c>
      <c r="I156" s="45"/>
      <c r="J156" s="45"/>
      <c r="K156" s="57">
        <v>0.1</v>
      </c>
      <c r="L156" s="58">
        <v>1</v>
      </c>
      <c r="M156" s="57">
        <v>0.1</v>
      </c>
      <c r="N156" s="45">
        <v>1.8720000000000001E-2</v>
      </c>
      <c r="O156" s="62">
        <f t="shared" ref="O156" si="28">N156*10</f>
        <v>0.18720000000000001</v>
      </c>
      <c r="P156" s="38">
        <v>24</v>
      </c>
    </row>
    <row r="157" spans="1:16" x14ac:dyDescent="0.35">
      <c r="A157" s="32">
        <v>44088</v>
      </c>
      <c r="B157" s="33">
        <v>44112</v>
      </c>
      <c r="C157" s="38" t="s">
        <v>136</v>
      </c>
      <c r="D157" s="38" t="s">
        <v>44</v>
      </c>
      <c r="E157" s="38" t="s">
        <v>45</v>
      </c>
      <c r="F157" s="55">
        <v>52</v>
      </c>
      <c r="G157" s="56">
        <v>2.5499999999999998</v>
      </c>
      <c r="H157" s="61">
        <v>2.15</v>
      </c>
      <c r="I157" s="45"/>
      <c r="J157" s="45"/>
      <c r="K157" s="57">
        <v>0.1</v>
      </c>
      <c r="L157" s="58">
        <v>1</v>
      </c>
      <c r="M157" s="57">
        <v>0.1</v>
      </c>
      <c r="N157" s="45">
        <v>-1.5599999999999999E-2</v>
      </c>
      <c r="O157" s="62">
        <f t="shared" ref="O157" si="29">N157*10</f>
        <v>-0.156</v>
      </c>
      <c r="P157" s="38">
        <v>39</v>
      </c>
    </row>
    <row r="158" spans="1:16" x14ac:dyDescent="0.35">
      <c r="A158" s="32">
        <v>44105</v>
      </c>
      <c r="B158" s="33">
        <v>44116</v>
      </c>
      <c r="C158" s="38" t="s">
        <v>137</v>
      </c>
      <c r="D158" s="38" t="s">
        <v>44</v>
      </c>
      <c r="E158" s="38" t="s">
        <v>65</v>
      </c>
      <c r="F158" s="55">
        <v>1590</v>
      </c>
      <c r="G158" s="56">
        <v>8.6999999999999993</v>
      </c>
      <c r="H158" s="61">
        <v>5.7</v>
      </c>
      <c r="I158" s="45"/>
      <c r="J158" s="45"/>
      <c r="K158" s="57">
        <v>0.1</v>
      </c>
      <c r="L158" s="58">
        <v>1</v>
      </c>
      <c r="M158" s="57">
        <v>0.1</v>
      </c>
      <c r="N158" s="45">
        <v>-3.3500000000000002E-2</v>
      </c>
      <c r="O158" s="62">
        <f t="shared" ref="O158" si="30">N158*10</f>
        <v>-0.33500000000000002</v>
      </c>
      <c r="P158" s="38">
        <v>11</v>
      </c>
    </row>
    <row r="159" spans="1:16" x14ac:dyDescent="0.35">
      <c r="A159" s="32">
        <v>44138</v>
      </c>
      <c r="B159" s="33">
        <v>44144</v>
      </c>
      <c r="C159" s="38" t="s">
        <v>138</v>
      </c>
      <c r="D159" s="38" t="s">
        <v>44</v>
      </c>
      <c r="E159" s="38" t="s">
        <v>65</v>
      </c>
      <c r="F159" s="55">
        <v>40</v>
      </c>
      <c r="G159" s="56">
        <v>2.2000000000000002</v>
      </c>
      <c r="H159" s="61">
        <v>2.65</v>
      </c>
      <c r="I159" s="45"/>
      <c r="J159" s="45"/>
      <c r="K159" s="57">
        <v>0.1</v>
      </c>
      <c r="L159" s="58">
        <v>1</v>
      </c>
      <c r="M159" s="57">
        <v>0.1</v>
      </c>
      <c r="N159" s="45">
        <v>-1.6650000000000002E-2</v>
      </c>
      <c r="O159" s="62">
        <f t="shared" ref="O159" si="31">N159*10</f>
        <v>-0.16650000000000001</v>
      </c>
      <c r="P159" s="38">
        <v>37</v>
      </c>
    </row>
    <row r="160" spans="1:16" x14ac:dyDescent="0.35">
      <c r="A160" s="32">
        <v>44141</v>
      </c>
      <c r="B160" s="33">
        <v>44155</v>
      </c>
      <c r="C160" s="38" t="s">
        <v>139</v>
      </c>
      <c r="D160" s="38" t="s">
        <v>44</v>
      </c>
      <c r="E160" s="38" t="s">
        <v>45</v>
      </c>
      <c r="F160" s="55">
        <v>40</v>
      </c>
      <c r="G160" s="56">
        <v>2.65</v>
      </c>
      <c r="H160" s="61">
        <v>3</v>
      </c>
      <c r="I160" s="45"/>
      <c r="J160" s="45"/>
      <c r="K160" s="57">
        <v>0.1</v>
      </c>
      <c r="L160" s="58">
        <v>1</v>
      </c>
      <c r="M160" s="57">
        <v>0.1</v>
      </c>
      <c r="N160" s="45">
        <v>1.295E-2</v>
      </c>
      <c r="O160" s="62">
        <f t="shared" ref="O160" si="32">N160*10</f>
        <v>0.1295</v>
      </c>
      <c r="P160" s="38">
        <v>37</v>
      </c>
    </row>
    <row r="161" spans="1:16" x14ac:dyDescent="0.35">
      <c r="A161" s="32">
        <v>44144</v>
      </c>
      <c r="B161" s="33">
        <v>44155</v>
      </c>
      <c r="C161" s="38" t="s">
        <v>140</v>
      </c>
      <c r="D161" s="38" t="s">
        <v>44</v>
      </c>
      <c r="E161" s="38" t="s">
        <v>45</v>
      </c>
      <c r="F161" s="55">
        <v>175</v>
      </c>
      <c r="G161" s="56">
        <v>4.45</v>
      </c>
      <c r="H161" s="61">
        <v>5</v>
      </c>
      <c r="I161" s="45"/>
      <c r="J161" s="45"/>
      <c r="K161" s="57">
        <v>0.1</v>
      </c>
      <c r="L161" s="58">
        <v>1</v>
      </c>
      <c r="M161" s="57">
        <v>0.1</v>
      </c>
      <c r="N161" s="45">
        <v>1.21E-2</v>
      </c>
      <c r="O161" s="62">
        <f t="shared" ref="O161" si="33">N161*10</f>
        <v>0.121</v>
      </c>
      <c r="P161" s="38">
        <v>22</v>
      </c>
    </row>
    <row r="162" spans="1:16" x14ac:dyDescent="0.35">
      <c r="A162" s="32">
        <v>44165</v>
      </c>
      <c r="B162" s="33">
        <v>44183</v>
      </c>
      <c r="C162" s="38" t="s">
        <v>143</v>
      </c>
      <c r="D162" s="38" t="s">
        <v>44</v>
      </c>
      <c r="E162" s="38" t="s">
        <v>45</v>
      </c>
      <c r="F162" s="55">
        <v>2950</v>
      </c>
      <c r="G162" s="56">
        <v>8.33</v>
      </c>
      <c r="H162" s="61">
        <v>10</v>
      </c>
      <c r="I162" s="45"/>
      <c r="J162" s="45"/>
      <c r="K162" s="57">
        <v>0.1</v>
      </c>
      <c r="L162" s="58">
        <v>1</v>
      </c>
      <c r="M162" s="57">
        <v>0.1</v>
      </c>
      <c r="N162" s="45">
        <v>2.0039999999999999E-2</v>
      </c>
      <c r="O162" s="62">
        <f t="shared" ref="O162:O164" si="34">N162*10</f>
        <v>0.20039999999999999</v>
      </c>
      <c r="P162" s="38">
        <v>12</v>
      </c>
    </row>
    <row r="163" spans="1:16" x14ac:dyDescent="0.35">
      <c r="A163" s="32">
        <v>44167</v>
      </c>
      <c r="B163" s="33">
        <v>44183</v>
      </c>
      <c r="C163" s="38" t="s">
        <v>142</v>
      </c>
      <c r="D163" s="38" t="s">
        <v>44</v>
      </c>
      <c r="E163" s="38" t="s">
        <v>45</v>
      </c>
      <c r="F163" s="55">
        <v>200</v>
      </c>
      <c r="G163" s="56">
        <v>4.47</v>
      </c>
      <c r="H163" s="61">
        <v>5</v>
      </c>
      <c r="I163" s="45"/>
      <c r="J163" s="45"/>
      <c r="K163" s="57">
        <v>0.1</v>
      </c>
      <c r="L163" s="58">
        <v>1</v>
      </c>
      <c r="M163" s="57">
        <v>0.1</v>
      </c>
      <c r="N163" s="45">
        <v>1.66E-2</v>
      </c>
      <c r="O163" s="62">
        <f t="shared" si="34"/>
        <v>0.16600000000000001</v>
      </c>
      <c r="P163" s="38">
        <v>22</v>
      </c>
    </row>
    <row r="164" spans="1:16" x14ac:dyDescent="0.35">
      <c r="A164" s="32">
        <v>44174</v>
      </c>
      <c r="B164" s="33">
        <v>44183</v>
      </c>
      <c r="C164" s="38" t="s">
        <v>141</v>
      </c>
      <c r="D164" s="38" t="s">
        <v>44</v>
      </c>
      <c r="E164" s="38" t="s">
        <v>45</v>
      </c>
      <c r="F164" s="55">
        <v>955</v>
      </c>
      <c r="G164" s="56">
        <v>4.25</v>
      </c>
      <c r="H164" s="61">
        <v>5</v>
      </c>
      <c r="I164" s="45"/>
      <c r="J164" s="45"/>
      <c r="K164" s="57">
        <v>0.1</v>
      </c>
      <c r="L164" s="58">
        <v>1</v>
      </c>
      <c r="M164" s="57">
        <v>0.1</v>
      </c>
      <c r="N164" s="45">
        <v>1.7250000000000001E-2</v>
      </c>
      <c r="O164" s="62">
        <f t="shared" si="34"/>
        <v>0.17250000000000001</v>
      </c>
      <c r="P164" s="38">
        <v>23</v>
      </c>
    </row>
    <row r="165" spans="1:16" x14ac:dyDescent="0.35">
      <c r="A165" s="7">
        <v>2021</v>
      </c>
      <c r="C165" s="3">
        <v>2021</v>
      </c>
    </row>
    <row r="166" spans="1:16" x14ac:dyDescent="0.35">
      <c r="A166" s="32">
        <v>44209</v>
      </c>
      <c r="B166" s="33">
        <v>44209</v>
      </c>
      <c r="C166" s="38" t="s">
        <v>145</v>
      </c>
      <c r="D166" s="38" t="s">
        <v>44</v>
      </c>
      <c r="E166" s="38" t="s">
        <v>65</v>
      </c>
      <c r="F166" s="55">
        <v>54</v>
      </c>
      <c r="G166" s="56">
        <v>2.66</v>
      </c>
      <c r="H166" s="61">
        <v>0.83</v>
      </c>
      <c r="I166" s="45"/>
      <c r="J166" s="45"/>
      <c r="K166" s="57">
        <v>0.1</v>
      </c>
      <c r="L166" s="58">
        <v>1</v>
      </c>
      <c r="M166" s="57">
        <v>0.1</v>
      </c>
      <c r="N166" s="45">
        <v>-6.88E-2</v>
      </c>
      <c r="O166" s="62">
        <f t="shared" ref="O166" si="35">N166*10</f>
        <v>-0.68799999999999994</v>
      </c>
      <c r="P166" s="38">
        <v>37</v>
      </c>
    </row>
    <row r="167" spans="1:16" x14ac:dyDescent="0.35">
      <c r="A167" s="32">
        <v>44207</v>
      </c>
      <c r="B167" s="33">
        <v>44222</v>
      </c>
      <c r="C167" s="38" t="s">
        <v>147</v>
      </c>
      <c r="D167" s="38" t="s">
        <v>44</v>
      </c>
      <c r="E167" s="38" t="s">
        <v>45</v>
      </c>
      <c r="F167" s="55">
        <v>200</v>
      </c>
      <c r="G167" s="56">
        <v>4.13</v>
      </c>
      <c r="H167" s="61">
        <v>4.78</v>
      </c>
      <c r="I167" s="45"/>
      <c r="J167" s="45"/>
      <c r="K167" s="57">
        <v>0.1</v>
      </c>
      <c r="L167" s="58">
        <v>1</v>
      </c>
      <c r="M167" s="57">
        <v>0.1</v>
      </c>
      <c r="N167" s="45">
        <v>1.5740000000000001E-2</v>
      </c>
      <c r="O167" s="62">
        <f t="shared" ref="O167" si="36">N167*10</f>
        <v>0.15740000000000001</v>
      </c>
      <c r="P167" s="38">
        <v>24</v>
      </c>
    </row>
    <row r="168" spans="1:16" x14ac:dyDescent="0.35">
      <c r="A168" s="32">
        <v>44208</v>
      </c>
      <c r="B168" s="33">
        <v>44224</v>
      </c>
      <c r="C168" s="38" t="s">
        <v>150</v>
      </c>
      <c r="D168" s="38" t="s">
        <v>44</v>
      </c>
      <c r="E168" s="38" t="s">
        <v>45</v>
      </c>
      <c r="F168" s="55">
        <v>70</v>
      </c>
      <c r="G168" s="56">
        <v>4.22</v>
      </c>
      <c r="H168" s="61">
        <v>4.58</v>
      </c>
      <c r="I168" s="45"/>
      <c r="J168" s="45"/>
      <c r="K168" s="57">
        <v>0.1</v>
      </c>
      <c r="L168" s="58">
        <v>1</v>
      </c>
      <c r="M168" s="57">
        <v>0.1</v>
      </c>
      <c r="N168" s="45">
        <v>8.3000000000000001E-3</v>
      </c>
      <c r="O168" s="62">
        <f t="shared" ref="O168" si="37">N168*10</f>
        <v>8.3000000000000004E-2</v>
      </c>
      <c r="P168" s="38">
        <v>23</v>
      </c>
    </row>
    <row r="169" spans="1:16" x14ac:dyDescent="0.35">
      <c r="A169" s="32">
        <v>44215</v>
      </c>
      <c r="B169" s="33">
        <v>44231</v>
      </c>
      <c r="C169" s="38" t="s">
        <v>153</v>
      </c>
      <c r="D169" s="38" t="s">
        <v>44</v>
      </c>
      <c r="E169" s="38" t="s">
        <v>45</v>
      </c>
      <c r="F169" s="55">
        <v>195</v>
      </c>
      <c r="G169" s="56">
        <v>4.1500000000000004</v>
      </c>
      <c r="H169" s="61">
        <v>4.95</v>
      </c>
      <c r="I169" s="45"/>
      <c r="J169" s="45"/>
      <c r="K169" s="57">
        <v>0.1</v>
      </c>
      <c r="L169" s="58">
        <v>1</v>
      </c>
      <c r="M169" s="57">
        <v>0.1</v>
      </c>
      <c r="N169" s="45">
        <v>1.9279999999999999E-2</v>
      </c>
      <c r="O169" s="62">
        <f t="shared" ref="O169" si="38">N169*10</f>
        <v>0.19279999999999997</v>
      </c>
      <c r="P169" s="38">
        <v>24</v>
      </c>
    </row>
    <row r="170" spans="1:16" x14ac:dyDescent="0.35">
      <c r="A170" s="32">
        <v>44210</v>
      </c>
      <c r="B170" s="33">
        <v>44231</v>
      </c>
      <c r="C170" s="38" t="s">
        <v>149</v>
      </c>
      <c r="D170" s="38" t="s">
        <v>44</v>
      </c>
      <c r="E170" s="38" t="s">
        <v>45</v>
      </c>
      <c r="F170" s="55">
        <v>430</v>
      </c>
      <c r="G170" s="56">
        <v>4.1500000000000004</v>
      </c>
      <c r="H170" s="61">
        <v>4.9000000000000004</v>
      </c>
      <c r="I170" s="45"/>
      <c r="J170" s="45"/>
      <c r="K170" s="57">
        <v>0.1</v>
      </c>
      <c r="L170" s="58">
        <v>1</v>
      </c>
      <c r="M170" s="57">
        <v>0.1</v>
      </c>
      <c r="N170" s="45">
        <v>1.7999999999999999E-2</v>
      </c>
      <c r="O170" s="62">
        <f t="shared" ref="O170" si="39">N170*10</f>
        <v>0.18</v>
      </c>
      <c r="P170" s="38">
        <v>24</v>
      </c>
    </row>
    <row r="171" spans="1:16" x14ac:dyDescent="0.35">
      <c r="A171" s="32">
        <v>44224</v>
      </c>
      <c r="B171" s="33">
        <v>44235</v>
      </c>
      <c r="C171" s="38" t="s">
        <v>148</v>
      </c>
      <c r="D171" s="38" t="s">
        <v>44</v>
      </c>
      <c r="E171" s="38" t="s">
        <v>65</v>
      </c>
      <c r="F171" s="55">
        <v>245</v>
      </c>
      <c r="G171" s="56">
        <v>4.32</v>
      </c>
      <c r="H171" s="61">
        <v>2.98</v>
      </c>
      <c r="I171" s="45"/>
      <c r="J171" s="45"/>
      <c r="K171" s="57">
        <v>0.1</v>
      </c>
      <c r="L171" s="58">
        <v>1</v>
      </c>
      <c r="M171" s="57">
        <v>0.1</v>
      </c>
      <c r="N171" s="45">
        <v>-3.1E-2</v>
      </c>
      <c r="O171" s="62">
        <f t="shared" ref="O171" si="40">N171*10</f>
        <v>-0.31</v>
      </c>
      <c r="P171" s="38">
        <v>23</v>
      </c>
    </row>
    <row r="172" spans="1:16" x14ac:dyDescent="0.35">
      <c r="A172" s="32">
        <v>44228</v>
      </c>
      <c r="B172" s="33">
        <v>44237</v>
      </c>
      <c r="C172" s="38" t="s">
        <v>152</v>
      </c>
      <c r="D172" s="38" t="s">
        <v>44</v>
      </c>
      <c r="E172" s="38" t="s">
        <v>65</v>
      </c>
      <c r="F172" s="55">
        <v>260</v>
      </c>
      <c r="G172" s="56">
        <v>4.4000000000000004</v>
      </c>
      <c r="H172" s="61">
        <v>3.65</v>
      </c>
      <c r="I172" s="45"/>
      <c r="J172" s="45"/>
      <c r="K172" s="57">
        <v>0.1</v>
      </c>
      <c r="L172" s="58">
        <v>1</v>
      </c>
      <c r="M172" s="57">
        <v>0.1</v>
      </c>
      <c r="N172" s="45">
        <v>-1.704E-2</v>
      </c>
      <c r="O172" s="62">
        <f t="shared" ref="O172" si="41">N172*10</f>
        <v>-0.1704</v>
      </c>
      <c r="P172" s="38">
        <v>22</v>
      </c>
    </row>
    <row r="173" spans="1:16" x14ac:dyDescent="0.35">
      <c r="A173" s="32">
        <v>44222</v>
      </c>
      <c r="B173" s="33">
        <v>44237</v>
      </c>
      <c r="C173" s="38" t="s">
        <v>155</v>
      </c>
      <c r="D173" s="38" t="s">
        <v>44</v>
      </c>
      <c r="E173" s="38" t="s">
        <v>45</v>
      </c>
      <c r="F173" s="55">
        <v>190</v>
      </c>
      <c r="G173" s="56">
        <v>3.93</v>
      </c>
      <c r="H173" s="61">
        <v>4.95</v>
      </c>
      <c r="I173" s="45"/>
      <c r="J173" s="45"/>
      <c r="K173" s="57">
        <v>0.1</v>
      </c>
      <c r="L173" s="58">
        <v>1</v>
      </c>
      <c r="M173" s="57">
        <v>0.1</v>
      </c>
      <c r="N173" s="45">
        <v>2.5950000000000001E-2</v>
      </c>
      <c r="O173" s="62">
        <f t="shared" ref="O173" si="42">N173*10</f>
        <v>0.25950000000000001</v>
      </c>
      <c r="P173" s="38">
        <v>25</v>
      </c>
    </row>
    <row r="174" spans="1:16" x14ac:dyDescent="0.35">
      <c r="A174" s="32">
        <v>44225</v>
      </c>
      <c r="B174" s="33">
        <v>44243</v>
      </c>
      <c r="C174" s="38" t="s">
        <v>151</v>
      </c>
      <c r="D174" s="38" t="s">
        <v>44</v>
      </c>
      <c r="E174" s="38" t="s">
        <v>45</v>
      </c>
      <c r="F174" s="55">
        <v>250</v>
      </c>
      <c r="G174" s="56">
        <v>4.32</v>
      </c>
      <c r="H174" s="61">
        <v>4.16</v>
      </c>
      <c r="I174" s="45"/>
      <c r="J174" s="45"/>
      <c r="K174" s="57">
        <v>0.1</v>
      </c>
      <c r="L174" s="58">
        <v>1</v>
      </c>
      <c r="M174" s="57">
        <v>0.1</v>
      </c>
      <c r="N174" s="45">
        <v>-3.7000000000000002E-3</v>
      </c>
      <c r="O174" s="62">
        <f t="shared" ref="O174" si="43">N174*10</f>
        <v>-3.7000000000000005E-2</v>
      </c>
      <c r="P174" s="38">
        <v>23</v>
      </c>
    </row>
    <row r="175" spans="1:16" x14ac:dyDescent="0.35">
      <c r="A175" s="32">
        <v>44237</v>
      </c>
      <c r="B175" s="33">
        <v>44243</v>
      </c>
      <c r="C175" s="38" t="s">
        <v>156</v>
      </c>
      <c r="D175" s="38" t="s">
        <v>44</v>
      </c>
      <c r="E175" s="38" t="s">
        <v>45</v>
      </c>
      <c r="F175" s="55">
        <v>215</v>
      </c>
      <c r="G175" s="56">
        <v>4.2</v>
      </c>
      <c r="H175" s="61">
        <v>4.9800000000000004</v>
      </c>
      <c r="I175" s="45"/>
      <c r="J175" s="45"/>
      <c r="K175" s="57">
        <v>0.1</v>
      </c>
      <c r="L175" s="58">
        <v>1</v>
      </c>
      <c r="M175" s="57">
        <v>0.1</v>
      </c>
      <c r="N175" s="45">
        <v>1.857E-2</v>
      </c>
      <c r="O175" s="62">
        <f t="shared" ref="O175" si="44">N175*10</f>
        <v>0.1857</v>
      </c>
      <c r="P175" s="38">
        <v>23</v>
      </c>
    </row>
    <row r="176" spans="1:16" x14ac:dyDescent="0.35">
      <c r="A176" s="32">
        <v>44231</v>
      </c>
      <c r="B176" s="33">
        <v>44244</v>
      </c>
      <c r="C176" s="38" t="s">
        <v>157</v>
      </c>
      <c r="D176" s="38" t="s">
        <v>44</v>
      </c>
      <c r="E176" s="38" t="s">
        <v>45</v>
      </c>
      <c r="F176" s="55">
        <v>240</v>
      </c>
      <c r="G176" s="56">
        <v>4.13</v>
      </c>
      <c r="H176" s="61">
        <v>4.78</v>
      </c>
      <c r="I176" s="45"/>
      <c r="J176" s="45"/>
      <c r="K176" s="57">
        <v>0.1</v>
      </c>
      <c r="L176" s="58">
        <v>1</v>
      </c>
      <c r="M176" s="57">
        <v>0.1</v>
      </c>
      <c r="N176" s="45">
        <v>1.5740000000000001E-2</v>
      </c>
      <c r="O176" s="62">
        <f t="shared" ref="O176" si="45">N176*10</f>
        <v>0.15740000000000001</v>
      </c>
      <c r="P176" s="38">
        <v>23</v>
      </c>
    </row>
    <row r="177" spans="1:16" x14ac:dyDescent="0.35">
      <c r="A177" s="32">
        <v>44232</v>
      </c>
      <c r="B177" s="33">
        <v>44245</v>
      </c>
      <c r="C177" s="38" t="s">
        <v>154</v>
      </c>
      <c r="D177" s="38" t="s">
        <v>44</v>
      </c>
      <c r="E177" s="38" t="s">
        <v>45</v>
      </c>
      <c r="F177" s="55">
        <v>129</v>
      </c>
      <c r="G177" s="56">
        <v>2.46</v>
      </c>
      <c r="H177" s="61">
        <v>2.62</v>
      </c>
      <c r="I177" s="45"/>
      <c r="J177" s="45"/>
      <c r="K177" s="57">
        <v>0.1</v>
      </c>
      <c r="L177" s="58">
        <v>1</v>
      </c>
      <c r="M177" s="57">
        <v>0.1</v>
      </c>
      <c r="N177" s="45">
        <v>-6.1000000000000004E-3</v>
      </c>
      <c r="O177" s="62">
        <f t="shared" ref="O177" si="46">N177*10</f>
        <v>-6.1000000000000006E-2</v>
      </c>
      <c r="P177" s="38">
        <v>38</v>
      </c>
    </row>
    <row r="178" spans="1:16" x14ac:dyDescent="0.35">
      <c r="A178" s="32">
        <v>44232</v>
      </c>
      <c r="B178" s="33">
        <v>44245</v>
      </c>
      <c r="C178" s="38" t="s">
        <v>158</v>
      </c>
      <c r="D178" s="38" t="s">
        <v>44</v>
      </c>
      <c r="E178" s="38" t="s">
        <v>45</v>
      </c>
      <c r="F178" s="55">
        <v>515</v>
      </c>
      <c r="G178" s="56">
        <v>4.2699999999999996</v>
      </c>
      <c r="H178" s="61">
        <v>4.9800000000000004</v>
      </c>
      <c r="I178" s="45"/>
      <c r="J178" s="45"/>
      <c r="K178" s="57">
        <v>0.1</v>
      </c>
      <c r="L178" s="58">
        <v>1</v>
      </c>
      <c r="M178" s="57">
        <v>0.1</v>
      </c>
      <c r="N178" s="45">
        <v>1.6629999999999999E-2</v>
      </c>
      <c r="O178" s="62">
        <f t="shared" ref="O178" si="47">N178*10</f>
        <v>0.1663</v>
      </c>
      <c r="P178" s="38">
        <v>23</v>
      </c>
    </row>
    <row r="179" spans="1:16" x14ac:dyDescent="0.35">
      <c r="A179" s="32">
        <v>44232</v>
      </c>
      <c r="B179" s="33">
        <v>44246</v>
      </c>
      <c r="C179" s="38" t="s">
        <v>159</v>
      </c>
      <c r="D179" s="38" t="s">
        <v>44</v>
      </c>
      <c r="E179" s="38" t="s">
        <v>45</v>
      </c>
      <c r="F179" s="55">
        <v>3100</v>
      </c>
      <c r="G179" s="56">
        <v>4.3</v>
      </c>
      <c r="H179" s="61">
        <v>5</v>
      </c>
      <c r="I179" s="45"/>
      <c r="J179" s="45"/>
      <c r="K179" s="57">
        <v>0.1</v>
      </c>
      <c r="L179" s="58">
        <v>1</v>
      </c>
      <c r="M179" s="57">
        <v>0.1</v>
      </c>
      <c r="N179" s="45">
        <v>1.627E-2</v>
      </c>
      <c r="O179" s="62">
        <f t="shared" ref="O179" si="48">N179*10</f>
        <v>0.16270000000000001</v>
      </c>
      <c r="P179" s="38">
        <v>23</v>
      </c>
    </row>
    <row r="180" spans="1:16" x14ac:dyDescent="0.35">
      <c r="A180" s="32">
        <v>44218</v>
      </c>
      <c r="B180" s="33">
        <v>44246</v>
      </c>
      <c r="C180" s="38" t="s">
        <v>146</v>
      </c>
      <c r="D180" s="38" t="s">
        <v>44</v>
      </c>
      <c r="E180" s="38" t="s">
        <v>45</v>
      </c>
      <c r="F180" s="55">
        <v>345</v>
      </c>
      <c r="G180" s="56">
        <v>4.4000000000000004</v>
      </c>
      <c r="H180" s="61">
        <v>5</v>
      </c>
      <c r="I180" s="45"/>
      <c r="J180" s="45"/>
      <c r="K180" s="57">
        <v>0.1</v>
      </c>
      <c r="L180" s="58">
        <v>1</v>
      </c>
      <c r="M180" s="57">
        <v>0.1</v>
      </c>
      <c r="N180" s="45">
        <v>1.3599999999999999E-2</v>
      </c>
      <c r="O180" s="62">
        <f t="shared" ref="O180" si="49">N180*10</f>
        <v>0.13599999999999998</v>
      </c>
      <c r="P180" s="38">
        <v>22</v>
      </c>
    </row>
    <row r="181" spans="1:16" x14ac:dyDescent="0.35">
      <c r="A181" s="32">
        <v>44257</v>
      </c>
      <c r="B181" s="33">
        <v>44259</v>
      </c>
      <c r="C181" s="38" t="s">
        <v>160</v>
      </c>
      <c r="D181" s="38" t="s">
        <v>44</v>
      </c>
      <c r="E181" s="38" t="s">
        <v>45</v>
      </c>
      <c r="F181" s="55">
        <v>515</v>
      </c>
      <c r="G181" s="56">
        <v>4.07</v>
      </c>
      <c r="H181" s="61">
        <v>2.95</v>
      </c>
      <c r="I181" s="45"/>
      <c r="J181" s="45"/>
      <c r="K181" s="57">
        <v>0.1</v>
      </c>
      <c r="L181" s="58">
        <v>1</v>
      </c>
      <c r="M181" s="57">
        <v>0.1</v>
      </c>
      <c r="N181" s="45">
        <v>-2.7519999999999999E-2</v>
      </c>
      <c r="O181" s="62">
        <f t="shared" ref="O181:O182" si="50">N181*10</f>
        <v>-0.2752</v>
      </c>
      <c r="P181" s="38">
        <v>24</v>
      </c>
    </row>
    <row r="182" spans="1:16" x14ac:dyDescent="0.35">
      <c r="A182" s="32">
        <v>44257</v>
      </c>
      <c r="B182" s="33">
        <v>44259</v>
      </c>
      <c r="C182" s="38" t="s">
        <v>162</v>
      </c>
      <c r="D182" s="38" t="s">
        <v>44</v>
      </c>
      <c r="E182" s="38" t="s">
        <v>65</v>
      </c>
      <c r="F182" s="55">
        <v>590</v>
      </c>
      <c r="G182" s="56">
        <v>4</v>
      </c>
      <c r="H182" s="61">
        <v>4.9800000000000004</v>
      </c>
      <c r="I182" s="45"/>
      <c r="J182" s="45"/>
      <c r="K182" s="57">
        <v>0.1</v>
      </c>
      <c r="L182" s="58">
        <v>1</v>
      </c>
      <c r="M182" s="57">
        <v>0.1</v>
      </c>
      <c r="N182" s="45">
        <v>2.4500000000000001E-2</v>
      </c>
      <c r="O182" s="62">
        <f t="shared" si="50"/>
        <v>0.245</v>
      </c>
      <c r="P182" s="38">
        <v>23</v>
      </c>
    </row>
    <row r="183" spans="1:16" x14ac:dyDescent="0.35">
      <c r="A183" s="32">
        <v>44256</v>
      </c>
      <c r="B183" s="33">
        <v>44259</v>
      </c>
      <c r="C183" s="38" t="s">
        <v>161</v>
      </c>
      <c r="D183" s="38" t="s">
        <v>44</v>
      </c>
      <c r="E183" s="38" t="s">
        <v>45</v>
      </c>
      <c r="F183" s="55">
        <v>500</v>
      </c>
      <c r="G183" s="56">
        <v>4.1500000000000004</v>
      </c>
      <c r="H183" s="61">
        <v>2.95</v>
      </c>
      <c r="I183" s="45"/>
      <c r="J183" s="45"/>
      <c r="K183" s="57">
        <v>0.1</v>
      </c>
      <c r="L183" s="58">
        <v>1</v>
      </c>
      <c r="M183" s="57">
        <v>0.1</v>
      </c>
      <c r="N183" s="45">
        <v>-2.8910000000000002E-2</v>
      </c>
      <c r="O183" s="62">
        <f t="shared" ref="O183" si="51">N183*10</f>
        <v>-0.28910000000000002</v>
      </c>
      <c r="P183" s="38">
        <v>23</v>
      </c>
    </row>
    <row r="184" spans="1:16" x14ac:dyDescent="0.35">
      <c r="A184" s="32">
        <v>44257</v>
      </c>
      <c r="B184" s="33">
        <v>44260</v>
      </c>
      <c r="C184" s="38" t="s">
        <v>163</v>
      </c>
      <c r="D184" s="38" t="s">
        <v>44</v>
      </c>
      <c r="E184" s="38" t="s">
        <v>45</v>
      </c>
      <c r="F184" s="55">
        <v>2950</v>
      </c>
      <c r="G184" s="56">
        <v>8.65</v>
      </c>
      <c r="H184" s="61">
        <v>5.62</v>
      </c>
      <c r="I184" s="45"/>
      <c r="J184" s="45"/>
      <c r="K184" s="57">
        <v>0.1</v>
      </c>
      <c r="L184" s="58">
        <v>1</v>
      </c>
      <c r="M184" s="57">
        <v>0.1</v>
      </c>
      <c r="N184" s="45">
        <v>-3.5029999999999999E-2</v>
      </c>
      <c r="O184" s="62">
        <f t="shared" ref="O184" si="52">N184*10</f>
        <v>-0.3503</v>
      </c>
      <c r="P184" s="38">
        <v>11</v>
      </c>
    </row>
    <row r="185" spans="1:16" x14ac:dyDescent="0.35">
      <c r="A185" s="32">
        <v>44259</v>
      </c>
      <c r="B185" s="33">
        <v>44267</v>
      </c>
      <c r="C185" s="38" t="s">
        <v>164</v>
      </c>
      <c r="D185" s="38" t="s">
        <v>44</v>
      </c>
      <c r="E185" s="38" t="s">
        <v>65</v>
      </c>
      <c r="F185" s="55">
        <v>2950</v>
      </c>
      <c r="G185" s="56">
        <v>4.38</v>
      </c>
      <c r="H185" s="61">
        <v>4.7</v>
      </c>
      <c r="I185" s="45"/>
      <c r="J185" s="45"/>
      <c r="K185" s="57">
        <v>0.1</v>
      </c>
      <c r="L185" s="58">
        <v>1</v>
      </c>
      <c r="M185" s="57">
        <v>0.1</v>
      </c>
      <c r="N185" s="45">
        <v>7.3099999999999997E-3</v>
      </c>
      <c r="O185" s="62">
        <f t="shared" ref="O185" si="53">N185*10</f>
        <v>7.3099999999999998E-2</v>
      </c>
      <c r="P185" s="38">
        <v>22</v>
      </c>
    </row>
    <row r="186" spans="1:16" x14ac:dyDescent="0.35">
      <c r="A186" s="32">
        <v>44285</v>
      </c>
      <c r="B186" s="33">
        <v>44287</v>
      </c>
      <c r="C186" s="38" t="s">
        <v>165</v>
      </c>
      <c r="D186" s="38" t="s">
        <v>44</v>
      </c>
      <c r="E186" s="38" t="s">
        <v>45</v>
      </c>
      <c r="F186" s="55">
        <v>77.5</v>
      </c>
      <c r="G186" s="56">
        <v>4.47</v>
      </c>
      <c r="H186" s="61">
        <v>4.9800000000000004</v>
      </c>
      <c r="I186" s="45"/>
      <c r="J186" s="45"/>
      <c r="K186" s="57">
        <v>0.1</v>
      </c>
      <c r="L186" s="58">
        <v>1</v>
      </c>
      <c r="M186" s="57">
        <v>0.1</v>
      </c>
      <c r="N186" s="45">
        <v>1.141E-2</v>
      </c>
      <c r="O186" s="62">
        <f t="shared" ref="O186" si="54">N186*10</f>
        <v>0.11410000000000001</v>
      </c>
      <c r="P186" s="38">
        <v>22</v>
      </c>
    </row>
    <row r="187" spans="1:16" x14ac:dyDescent="0.35">
      <c r="A187" s="32">
        <v>44291</v>
      </c>
      <c r="B187" s="33">
        <v>44293</v>
      </c>
      <c r="C187" s="38" t="s">
        <v>166</v>
      </c>
      <c r="D187" s="38" t="s">
        <v>44</v>
      </c>
      <c r="E187" s="38" t="s">
        <v>45</v>
      </c>
      <c r="F187" s="55">
        <v>235</v>
      </c>
      <c r="G187" s="56">
        <v>4.4000000000000004</v>
      </c>
      <c r="H187" s="61">
        <v>4.9000000000000004</v>
      </c>
      <c r="I187" s="45"/>
      <c r="J187" s="45"/>
      <c r="K187" s="57">
        <v>0.1</v>
      </c>
      <c r="L187" s="58">
        <v>1</v>
      </c>
      <c r="M187" s="57">
        <v>0.1</v>
      </c>
      <c r="N187" s="45">
        <v>1.137E-2</v>
      </c>
      <c r="O187" s="62">
        <f t="shared" ref="O187" si="55">N187*10</f>
        <v>0.1137</v>
      </c>
      <c r="P187" s="38">
        <v>22</v>
      </c>
    </row>
    <row r="188" spans="1:16" x14ac:dyDescent="0.35">
      <c r="A188" s="32">
        <v>44292</v>
      </c>
      <c r="B188" s="33">
        <v>44299</v>
      </c>
      <c r="C188" s="38" t="s">
        <v>167</v>
      </c>
      <c r="D188" s="38" t="s">
        <v>44</v>
      </c>
      <c r="E188" s="38" t="s">
        <v>45</v>
      </c>
      <c r="F188" s="55">
        <v>116</v>
      </c>
      <c r="G188" s="56">
        <v>4.4000000000000004</v>
      </c>
      <c r="H188" s="61">
        <v>4.6500000000000004</v>
      </c>
      <c r="I188" s="45"/>
      <c r="J188" s="45"/>
      <c r="K188" s="57">
        <v>0.1</v>
      </c>
      <c r="L188" s="58">
        <v>1</v>
      </c>
      <c r="M188" s="57">
        <v>0.1</v>
      </c>
      <c r="N188" s="45">
        <v>5.7000000000000002E-3</v>
      </c>
      <c r="O188" s="62">
        <f t="shared" ref="O188" si="56">N188*10</f>
        <v>5.7000000000000002E-2</v>
      </c>
      <c r="P188" s="38">
        <v>22</v>
      </c>
    </row>
    <row r="189" spans="1:16" x14ac:dyDescent="0.35">
      <c r="A189" s="32">
        <v>44312</v>
      </c>
      <c r="B189" s="33">
        <v>44319</v>
      </c>
      <c r="C189" s="38" t="s">
        <v>168</v>
      </c>
      <c r="D189" s="38" t="s">
        <v>44</v>
      </c>
      <c r="E189" s="38" t="s">
        <v>45</v>
      </c>
      <c r="F189" s="55">
        <v>465</v>
      </c>
      <c r="G189" s="56">
        <v>4.3499999999999996</v>
      </c>
      <c r="H189" s="61">
        <v>4.8600000000000003</v>
      </c>
      <c r="I189" s="45"/>
      <c r="J189" s="45"/>
      <c r="K189" s="57">
        <v>0.1</v>
      </c>
      <c r="L189" s="58">
        <v>1</v>
      </c>
      <c r="M189" s="57">
        <v>0.1</v>
      </c>
      <c r="N189" s="45">
        <v>1.172E-2</v>
      </c>
      <c r="O189" s="62">
        <f t="shared" ref="O189" si="57">N189*10</f>
        <v>0.1172</v>
      </c>
      <c r="P189" s="38">
        <v>23</v>
      </c>
    </row>
    <row r="190" spans="1:16" x14ac:dyDescent="0.35">
      <c r="A190" s="32">
        <v>44302</v>
      </c>
      <c r="B190" s="33">
        <v>44319</v>
      </c>
      <c r="C190" s="38" t="s">
        <v>170</v>
      </c>
      <c r="D190" s="38" t="s">
        <v>44</v>
      </c>
      <c r="E190" s="38" t="s">
        <v>45</v>
      </c>
      <c r="F190" s="55">
        <v>65</v>
      </c>
      <c r="G190" s="56">
        <v>3.77</v>
      </c>
      <c r="H190" s="61">
        <v>3.25</v>
      </c>
      <c r="I190" s="45"/>
      <c r="J190" s="45"/>
      <c r="K190" s="57">
        <v>0.1</v>
      </c>
      <c r="L190" s="58">
        <v>1</v>
      </c>
      <c r="M190" s="57">
        <v>0.1</v>
      </c>
      <c r="N190" s="45">
        <v>-1.376E-2</v>
      </c>
      <c r="O190" s="62">
        <f t="shared" ref="O190" si="58">N190*10</f>
        <v>-0.1376</v>
      </c>
      <c r="P190" s="38">
        <v>26</v>
      </c>
    </row>
    <row r="191" spans="1:16" x14ac:dyDescent="0.35">
      <c r="A191" s="32">
        <v>44313</v>
      </c>
      <c r="B191" s="33">
        <v>44320</v>
      </c>
      <c r="C191" s="38" t="s">
        <v>169</v>
      </c>
      <c r="D191" s="38" t="s">
        <v>44</v>
      </c>
      <c r="E191" s="38" t="s">
        <v>45</v>
      </c>
      <c r="F191" s="55">
        <v>83</v>
      </c>
      <c r="G191" s="56">
        <v>2.48</v>
      </c>
      <c r="H191" s="61">
        <v>1.9</v>
      </c>
      <c r="I191" s="45"/>
      <c r="J191" s="45"/>
      <c r="K191" s="57">
        <v>0.1</v>
      </c>
      <c r="L191" s="58">
        <v>1</v>
      </c>
      <c r="M191" s="57">
        <v>0.1</v>
      </c>
      <c r="N191" s="45">
        <v>-2.3E-2</v>
      </c>
      <c r="O191" s="62">
        <f t="shared" ref="O191" si="59">N191*10</f>
        <v>-0.22999999999999998</v>
      </c>
      <c r="P191" s="38">
        <v>39</v>
      </c>
    </row>
    <row r="192" spans="1:16" x14ac:dyDescent="0.35">
      <c r="A192" s="32">
        <v>44321</v>
      </c>
      <c r="B192" s="33">
        <v>44337</v>
      </c>
      <c r="C192" s="38" t="s">
        <v>171</v>
      </c>
      <c r="D192" s="38" t="s">
        <v>44</v>
      </c>
      <c r="E192" s="38" t="s">
        <v>65</v>
      </c>
      <c r="F192" s="55">
        <v>344</v>
      </c>
      <c r="G192" s="56">
        <v>4.5</v>
      </c>
      <c r="H192" s="61">
        <v>4.95</v>
      </c>
      <c r="I192" s="45"/>
      <c r="J192" s="45"/>
      <c r="K192" s="57">
        <v>0.1</v>
      </c>
      <c r="L192" s="58">
        <v>1</v>
      </c>
      <c r="M192" s="57">
        <v>0.1</v>
      </c>
      <c r="N192" s="45">
        <v>9.9000000000000008E-3</v>
      </c>
      <c r="O192" s="62">
        <f t="shared" ref="O192" si="60">N192*10</f>
        <v>9.9000000000000005E-2</v>
      </c>
      <c r="P192" s="38">
        <v>22</v>
      </c>
    </row>
    <row r="193" spans="1:16" x14ac:dyDescent="0.35">
      <c r="A193" s="32">
        <v>44335</v>
      </c>
      <c r="B193" s="33">
        <v>44341</v>
      </c>
      <c r="C193" s="38" t="s">
        <v>173</v>
      </c>
      <c r="D193" s="38" t="s">
        <v>44</v>
      </c>
      <c r="E193" s="38" t="s">
        <v>45</v>
      </c>
      <c r="F193" s="55">
        <v>175</v>
      </c>
      <c r="G193" s="56">
        <v>4.3499999999999996</v>
      </c>
      <c r="H193" s="61">
        <v>4.8</v>
      </c>
      <c r="I193" s="45"/>
      <c r="J193" s="45"/>
      <c r="K193" s="57">
        <v>0.1</v>
      </c>
      <c r="L193" s="58">
        <v>1</v>
      </c>
      <c r="M193" s="57">
        <v>0.1</v>
      </c>
      <c r="N193" s="45">
        <v>1.034E-2</v>
      </c>
      <c r="O193" s="62">
        <f t="shared" ref="O193" si="61">N193*10</f>
        <v>0.10340000000000001</v>
      </c>
      <c r="P193" s="38">
        <v>22</v>
      </c>
    </row>
    <row r="194" spans="1:16" x14ac:dyDescent="0.35">
      <c r="A194" s="32">
        <v>44341</v>
      </c>
      <c r="B194" s="33">
        <v>44349</v>
      </c>
      <c r="C194" s="38" t="s">
        <v>175</v>
      </c>
      <c r="D194" s="38" t="s">
        <v>44</v>
      </c>
      <c r="E194" s="38" t="s">
        <v>45</v>
      </c>
      <c r="F194" s="55">
        <v>240</v>
      </c>
      <c r="G194" s="56">
        <v>4.4000000000000004</v>
      </c>
      <c r="H194" s="61">
        <v>4.9000000000000004</v>
      </c>
      <c r="I194" s="45"/>
      <c r="J194" s="45"/>
      <c r="K194" s="57">
        <v>0.1</v>
      </c>
      <c r="L194" s="58">
        <v>1</v>
      </c>
      <c r="M194" s="57">
        <v>0.1</v>
      </c>
      <c r="N194" s="45">
        <v>1.136E-2</v>
      </c>
      <c r="O194" s="62">
        <f t="shared" ref="O194" si="62">N194*10</f>
        <v>0.11360000000000001</v>
      </c>
      <c r="P194" s="38">
        <v>22</v>
      </c>
    </row>
    <row r="195" spans="1:16" x14ac:dyDescent="0.35">
      <c r="A195" s="32">
        <v>44334</v>
      </c>
      <c r="B195" s="33">
        <v>44350</v>
      </c>
      <c r="C195" s="38" t="s">
        <v>172</v>
      </c>
      <c r="D195" s="38" t="s">
        <v>44</v>
      </c>
      <c r="E195" s="38" t="s">
        <v>65</v>
      </c>
      <c r="F195" s="55">
        <v>340</v>
      </c>
      <c r="G195" s="56">
        <v>8.68</v>
      </c>
      <c r="H195" s="61">
        <v>9.2200000000000006</v>
      </c>
      <c r="I195" s="45"/>
      <c r="J195" s="45"/>
      <c r="K195" s="57">
        <v>0.1</v>
      </c>
      <c r="L195" s="58">
        <v>1</v>
      </c>
      <c r="M195" s="57">
        <v>0.1</v>
      </c>
      <c r="N195" s="45">
        <v>6.2100000000000002E-3</v>
      </c>
      <c r="O195" s="62">
        <f t="shared" ref="O195" si="63">N195*10</f>
        <v>6.2100000000000002E-2</v>
      </c>
      <c r="P195" s="38">
        <v>12</v>
      </c>
    </row>
    <row r="196" spans="1:16" x14ac:dyDescent="0.35">
      <c r="A196" s="32">
        <v>44350</v>
      </c>
      <c r="B196" s="33">
        <v>44351</v>
      </c>
      <c r="C196" s="38" t="s">
        <v>177</v>
      </c>
      <c r="D196" s="38" t="s">
        <v>44</v>
      </c>
      <c r="E196" s="38" t="s">
        <v>45</v>
      </c>
      <c r="F196" s="55">
        <v>210</v>
      </c>
      <c r="G196" s="56">
        <v>4.45</v>
      </c>
      <c r="H196" s="61">
        <v>4.93</v>
      </c>
      <c r="I196" s="45"/>
      <c r="J196" s="45"/>
      <c r="K196" s="57">
        <v>0.1</v>
      </c>
      <c r="L196" s="58">
        <v>1</v>
      </c>
      <c r="M196" s="57">
        <v>0.1</v>
      </c>
      <c r="N196" s="45">
        <v>1.0789999999999999E-2</v>
      </c>
      <c r="O196" s="62">
        <f t="shared" ref="O196" si="64">N196*10</f>
        <v>0.1079</v>
      </c>
      <c r="P196" s="38">
        <v>22</v>
      </c>
    </row>
    <row r="197" spans="1:16" x14ac:dyDescent="0.35">
      <c r="A197" s="32">
        <v>44336</v>
      </c>
      <c r="B197" s="33">
        <v>44355</v>
      </c>
      <c r="C197" s="38" t="s">
        <v>174</v>
      </c>
      <c r="D197" s="38" t="s">
        <v>44</v>
      </c>
      <c r="E197" s="38" t="s">
        <v>45</v>
      </c>
      <c r="F197" s="55">
        <v>3010</v>
      </c>
      <c r="G197" s="56">
        <v>8.65</v>
      </c>
      <c r="H197" s="61">
        <v>9.81</v>
      </c>
      <c r="I197" s="45"/>
      <c r="J197" s="45"/>
      <c r="K197" s="57">
        <v>0.1</v>
      </c>
      <c r="L197" s="58">
        <v>1</v>
      </c>
      <c r="M197" s="57">
        <v>0.1</v>
      </c>
      <c r="N197" s="45">
        <v>1.341E-2</v>
      </c>
      <c r="O197" s="62">
        <f t="shared" ref="O197" si="65">N197*10</f>
        <v>0.1341</v>
      </c>
      <c r="P197" s="38">
        <v>12</v>
      </c>
    </row>
    <row r="198" spans="1:16" x14ac:dyDescent="0.35">
      <c r="A198" s="32">
        <v>44344</v>
      </c>
      <c r="B198" s="33">
        <v>44357</v>
      </c>
      <c r="C198" s="38" t="s">
        <v>176</v>
      </c>
      <c r="D198" s="38" t="s">
        <v>44</v>
      </c>
      <c r="E198" s="38" t="s">
        <v>45</v>
      </c>
      <c r="F198" s="55">
        <v>2250</v>
      </c>
      <c r="G198" s="56">
        <v>8.73</v>
      </c>
      <c r="H198" s="61">
        <v>9.9499999999999993</v>
      </c>
      <c r="I198" s="45"/>
      <c r="J198" s="45"/>
      <c r="K198" s="57">
        <v>0.1</v>
      </c>
      <c r="L198" s="58">
        <v>1</v>
      </c>
      <c r="M198" s="57">
        <v>0.1</v>
      </c>
      <c r="N198" s="45">
        <v>1.397E-2</v>
      </c>
      <c r="O198" s="62">
        <f t="shared" ref="O198" si="66">N198*10</f>
        <v>0.13969999999999999</v>
      </c>
      <c r="P198" s="38">
        <v>11</v>
      </c>
    </row>
    <row r="199" spans="1:16" x14ac:dyDescent="0.35">
      <c r="A199" s="32">
        <v>44357</v>
      </c>
      <c r="B199" s="33">
        <v>44361</v>
      </c>
      <c r="C199" s="38" t="s">
        <v>179</v>
      </c>
      <c r="D199" s="38" t="s">
        <v>44</v>
      </c>
      <c r="E199" s="38" t="s">
        <v>45</v>
      </c>
      <c r="F199" s="55">
        <v>120</v>
      </c>
      <c r="G199" s="56">
        <v>4.5</v>
      </c>
      <c r="H199" s="61">
        <v>4.7699999999999996</v>
      </c>
      <c r="I199" s="45"/>
      <c r="J199" s="45"/>
      <c r="K199" s="57">
        <v>0.1</v>
      </c>
      <c r="L199" s="58">
        <v>1</v>
      </c>
      <c r="M199" s="57">
        <v>0.1</v>
      </c>
      <c r="N199" s="45">
        <v>6.0000000000000001E-3</v>
      </c>
      <c r="O199" s="62">
        <f t="shared" ref="O199" si="67">N199*10</f>
        <v>0.06</v>
      </c>
      <c r="P199" s="38">
        <v>22</v>
      </c>
    </row>
    <row r="200" spans="1:16" x14ac:dyDescent="0.35">
      <c r="A200" s="32">
        <v>44357</v>
      </c>
      <c r="B200" s="33">
        <v>44362</v>
      </c>
      <c r="C200" s="38" t="s">
        <v>180</v>
      </c>
      <c r="D200" s="38" t="s">
        <v>44</v>
      </c>
      <c r="E200" s="38" t="s">
        <v>65</v>
      </c>
      <c r="F200" s="55">
        <v>347</v>
      </c>
      <c r="G200" s="56">
        <v>4.42</v>
      </c>
      <c r="H200" s="61">
        <v>4.42</v>
      </c>
      <c r="I200" s="45"/>
      <c r="J200" s="45"/>
      <c r="K200" s="57">
        <v>0.1</v>
      </c>
      <c r="L200" s="58">
        <v>1</v>
      </c>
      <c r="M200" s="57">
        <v>0.1</v>
      </c>
      <c r="N200" s="45">
        <v>0</v>
      </c>
      <c r="O200" s="62">
        <f t="shared" ref="O200" si="68">N200*10</f>
        <v>0</v>
      </c>
      <c r="P200" s="38">
        <v>22</v>
      </c>
    </row>
    <row r="201" spans="1:16" x14ac:dyDescent="0.35">
      <c r="A201" s="32">
        <v>44351</v>
      </c>
      <c r="B201" s="33">
        <v>44363</v>
      </c>
      <c r="C201" s="38" t="s">
        <v>178</v>
      </c>
      <c r="D201" s="38" t="s">
        <v>44</v>
      </c>
      <c r="E201" s="38" t="s">
        <v>65</v>
      </c>
      <c r="F201" s="55">
        <v>345</v>
      </c>
      <c r="G201" s="56">
        <v>4.3499999999999996</v>
      </c>
      <c r="H201" s="61">
        <v>4.05</v>
      </c>
      <c r="I201" s="45"/>
      <c r="J201" s="45"/>
      <c r="K201" s="57">
        <v>0.1</v>
      </c>
      <c r="L201" s="58">
        <v>1</v>
      </c>
      <c r="M201" s="57">
        <v>0.1</v>
      </c>
      <c r="N201" s="45">
        <v>-6.62E-3</v>
      </c>
      <c r="O201" s="62">
        <f t="shared" ref="O201" si="69">N201*10</f>
        <v>-6.6199999999999995E-2</v>
      </c>
      <c r="P201" s="38">
        <v>22</v>
      </c>
    </row>
    <row r="202" spans="1:16" x14ac:dyDescent="0.35">
      <c r="A202" s="32">
        <v>44364</v>
      </c>
      <c r="B202" s="33">
        <v>44379</v>
      </c>
      <c r="C202" s="38" t="s">
        <v>181</v>
      </c>
      <c r="D202" s="38" t="s">
        <v>44</v>
      </c>
      <c r="E202" s="38" t="s">
        <v>45</v>
      </c>
      <c r="F202" s="55">
        <v>2315</v>
      </c>
      <c r="G202" s="56">
        <v>4.3</v>
      </c>
      <c r="H202" s="61">
        <v>4.95</v>
      </c>
      <c r="I202" s="45"/>
      <c r="J202" s="45"/>
      <c r="K202" s="57">
        <v>0.1</v>
      </c>
      <c r="L202" s="58">
        <v>1</v>
      </c>
      <c r="M202" s="57">
        <v>0.1</v>
      </c>
      <c r="N202" s="45">
        <v>1.512E-2</v>
      </c>
      <c r="O202" s="62">
        <f t="shared" ref="O202:O203" si="70">N202*10</f>
        <v>0.1512</v>
      </c>
      <c r="P202" s="38">
        <v>23</v>
      </c>
    </row>
    <row r="203" spans="1:16" x14ac:dyDescent="0.35">
      <c r="A203" s="32">
        <v>44369</v>
      </c>
      <c r="B203" s="33">
        <v>44379</v>
      </c>
      <c r="C203" s="38" t="s">
        <v>181</v>
      </c>
      <c r="D203" s="38" t="s">
        <v>44</v>
      </c>
      <c r="E203" s="38" t="s">
        <v>45</v>
      </c>
      <c r="F203" s="55">
        <v>2315</v>
      </c>
      <c r="G203" s="56">
        <v>4.2</v>
      </c>
      <c r="H203" s="61">
        <v>4.95</v>
      </c>
      <c r="I203" s="45"/>
      <c r="J203" s="45"/>
      <c r="K203" s="57">
        <v>0.1</v>
      </c>
      <c r="L203" s="58">
        <v>1</v>
      </c>
      <c r="M203" s="57">
        <v>0.1</v>
      </c>
      <c r="N203" s="45">
        <v>1.7860000000000001E-2</v>
      </c>
      <c r="O203" s="62">
        <f t="shared" si="70"/>
        <v>0.17860000000000001</v>
      </c>
      <c r="P203" s="38">
        <v>23</v>
      </c>
    </row>
    <row r="204" spans="1:16" x14ac:dyDescent="0.35">
      <c r="A204" s="32">
        <v>44378</v>
      </c>
      <c r="B204" s="33">
        <v>44386</v>
      </c>
      <c r="C204" s="38" t="s">
        <v>182</v>
      </c>
      <c r="D204" s="38" t="s">
        <v>44</v>
      </c>
      <c r="E204" s="38" t="s">
        <v>45</v>
      </c>
      <c r="F204" s="55">
        <v>230</v>
      </c>
      <c r="G204" s="56">
        <v>4.45</v>
      </c>
      <c r="H204" s="61">
        <v>4.9000000000000004</v>
      </c>
      <c r="I204" s="45"/>
      <c r="J204" s="45"/>
      <c r="K204" s="57">
        <v>0.1</v>
      </c>
      <c r="L204" s="58">
        <v>1</v>
      </c>
      <c r="M204" s="57">
        <v>0.1</v>
      </c>
      <c r="N204" s="45">
        <v>1.0109999999999999E-2</v>
      </c>
      <c r="O204" s="62">
        <f t="shared" ref="O204" si="71">N204*10</f>
        <v>0.1011</v>
      </c>
      <c r="P204" s="38">
        <v>22</v>
      </c>
    </row>
    <row r="205" spans="1:16" x14ac:dyDescent="0.35">
      <c r="A205" s="32">
        <v>44413</v>
      </c>
      <c r="B205" s="33">
        <v>44419</v>
      </c>
      <c r="C205" s="38" t="s">
        <v>183</v>
      </c>
      <c r="D205" s="38" t="s">
        <v>44</v>
      </c>
      <c r="E205" s="38" t="s">
        <v>45</v>
      </c>
      <c r="F205" s="55">
        <v>360</v>
      </c>
      <c r="G205" s="56">
        <v>4.3</v>
      </c>
      <c r="H205" s="61">
        <v>3.5</v>
      </c>
      <c r="I205" s="45"/>
      <c r="J205" s="45"/>
      <c r="K205" s="57">
        <v>0.1</v>
      </c>
      <c r="L205" s="58">
        <v>1</v>
      </c>
      <c r="M205" s="57">
        <v>0.1</v>
      </c>
      <c r="N205" s="45">
        <v>-1.8599999999999998E-2</v>
      </c>
      <c r="O205" s="62">
        <f t="shared" ref="O205" si="72">N205*10</f>
        <v>-0.186</v>
      </c>
      <c r="P205" s="38">
        <v>23</v>
      </c>
    </row>
    <row r="206" spans="1:16" x14ac:dyDescent="0.35">
      <c r="A206" s="32">
        <v>44425</v>
      </c>
      <c r="B206" s="33">
        <v>44439</v>
      </c>
      <c r="C206" s="38" t="s">
        <v>185</v>
      </c>
      <c r="D206" s="38" t="s">
        <v>44</v>
      </c>
      <c r="E206" s="38" t="s">
        <v>45</v>
      </c>
      <c r="F206" s="55">
        <v>335</v>
      </c>
      <c r="G206" s="56">
        <v>4.2</v>
      </c>
      <c r="H206" s="61">
        <v>4.97</v>
      </c>
      <c r="I206" s="45"/>
      <c r="J206" s="45"/>
      <c r="K206" s="57">
        <v>0.1</v>
      </c>
      <c r="L206" s="58">
        <v>1</v>
      </c>
      <c r="M206" s="57">
        <v>0.1</v>
      </c>
      <c r="N206" s="45">
        <v>1.8329999999999999E-2</v>
      </c>
      <c r="O206" s="62">
        <f t="shared" ref="O206" si="73">N206*10</f>
        <v>0.18329999999999999</v>
      </c>
      <c r="P206" s="38">
        <v>23</v>
      </c>
    </row>
    <row r="207" spans="1:16" x14ac:dyDescent="0.35">
      <c r="A207" s="32">
        <v>44441</v>
      </c>
      <c r="B207" s="33">
        <v>44446</v>
      </c>
      <c r="C207" s="38" t="s">
        <v>187</v>
      </c>
      <c r="D207" s="38" t="s">
        <v>44</v>
      </c>
      <c r="E207" s="38" t="s">
        <v>65</v>
      </c>
      <c r="F207" s="55">
        <v>60</v>
      </c>
      <c r="G207" s="56">
        <v>2.5</v>
      </c>
      <c r="H207" s="61">
        <v>2.85</v>
      </c>
      <c r="I207" s="45"/>
      <c r="J207" s="45"/>
      <c r="K207" s="57">
        <v>0.1</v>
      </c>
      <c r="L207" s="58">
        <v>1</v>
      </c>
      <c r="M207" s="57">
        <v>0.1</v>
      </c>
      <c r="N207" s="45">
        <v>1.392E-2</v>
      </c>
      <c r="O207" s="62">
        <f t="shared" ref="O207" si="74">N207*10</f>
        <v>0.13919999999999999</v>
      </c>
      <c r="P207" s="38">
        <v>38</v>
      </c>
    </row>
    <row r="208" spans="1:16" x14ac:dyDescent="0.35">
      <c r="A208" s="32">
        <v>44440</v>
      </c>
      <c r="B208" s="33">
        <v>44452</v>
      </c>
      <c r="C208" s="38" t="s">
        <v>186</v>
      </c>
      <c r="D208" s="38" t="s">
        <v>44</v>
      </c>
      <c r="E208" s="38" t="s">
        <v>45</v>
      </c>
      <c r="F208" s="55">
        <v>70</v>
      </c>
      <c r="G208" s="56">
        <v>4.45</v>
      </c>
      <c r="H208" s="61">
        <v>4.2</v>
      </c>
      <c r="I208" s="45"/>
      <c r="J208" s="45"/>
      <c r="K208" s="57">
        <v>0.1</v>
      </c>
      <c r="L208" s="58">
        <v>1</v>
      </c>
      <c r="M208" s="57">
        <v>0.1</v>
      </c>
      <c r="N208" s="45">
        <v>-5.6100000000000004E-3</v>
      </c>
      <c r="O208" s="62">
        <f t="shared" ref="O208" si="75">N208*10</f>
        <v>-5.6100000000000004E-2</v>
      </c>
      <c r="P208" s="38">
        <v>22</v>
      </c>
    </row>
    <row r="209" spans="1:16" x14ac:dyDescent="0.35">
      <c r="A209" s="32">
        <v>44438</v>
      </c>
      <c r="B209" s="33">
        <v>44455</v>
      </c>
      <c r="C209" s="38" t="s">
        <v>184</v>
      </c>
      <c r="D209" s="38" t="s">
        <v>44</v>
      </c>
      <c r="E209" s="38" t="s">
        <v>45</v>
      </c>
      <c r="F209" s="55">
        <v>2750</v>
      </c>
      <c r="G209" s="56">
        <v>4.45</v>
      </c>
      <c r="H209" s="61">
        <v>4.2</v>
      </c>
      <c r="I209" s="45"/>
      <c r="J209" s="45"/>
      <c r="K209" s="57">
        <v>0.1</v>
      </c>
      <c r="L209" s="58">
        <v>1</v>
      </c>
      <c r="M209" s="57">
        <v>0.1</v>
      </c>
      <c r="N209" s="45">
        <v>1.191E-2</v>
      </c>
      <c r="O209" s="62">
        <f t="shared" ref="O209" si="76">N209*10</f>
        <v>0.11910000000000001</v>
      </c>
      <c r="P209" s="38">
        <v>22</v>
      </c>
    </row>
    <row r="210" spans="1:16" x14ac:dyDescent="0.35">
      <c r="A210" s="32">
        <v>44456</v>
      </c>
      <c r="B210" s="33">
        <v>44467</v>
      </c>
      <c r="C210" s="38" t="s">
        <v>188</v>
      </c>
      <c r="D210" s="38" t="s">
        <v>44</v>
      </c>
      <c r="E210" s="38" t="s">
        <v>45</v>
      </c>
      <c r="F210" s="55">
        <v>340</v>
      </c>
      <c r="G210" s="56">
        <v>4.4000000000000004</v>
      </c>
      <c r="H210" s="61">
        <v>3.1</v>
      </c>
      <c r="I210" s="45"/>
      <c r="J210" s="45"/>
      <c r="K210" s="57">
        <v>0.1</v>
      </c>
      <c r="L210" s="58">
        <v>1</v>
      </c>
      <c r="M210" s="57">
        <v>0.1</v>
      </c>
      <c r="N210" s="45">
        <v>-2.5000000000000001E-2</v>
      </c>
      <c r="O210" s="62">
        <f t="shared" ref="O210" si="77">N210*10</f>
        <v>-0.25</v>
      </c>
      <c r="P210" s="38">
        <v>23</v>
      </c>
    </row>
    <row r="211" spans="1:16" x14ac:dyDescent="0.35">
      <c r="A211" s="32">
        <v>44463</v>
      </c>
      <c r="B211" s="33">
        <v>44470</v>
      </c>
      <c r="C211" s="38" t="s">
        <v>190</v>
      </c>
      <c r="D211" s="38" t="s">
        <v>44</v>
      </c>
      <c r="E211" s="38" t="s">
        <v>45</v>
      </c>
      <c r="F211" s="55">
        <v>141</v>
      </c>
      <c r="G211" s="56">
        <v>4.34</v>
      </c>
      <c r="H211" s="61">
        <v>3.27</v>
      </c>
      <c r="I211" s="45"/>
      <c r="J211" s="45"/>
      <c r="K211" s="57">
        <v>0.1</v>
      </c>
      <c r="L211" s="58">
        <v>1</v>
      </c>
      <c r="M211" s="57">
        <v>0.1</v>
      </c>
      <c r="N211" s="45">
        <v>-2.4649999999999998E-2</v>
      </c>
      <c r="O211" s="62">
        <f t="shared" ref="O211" si="78">N211*10</f>
        <v>-0.2465</v>
      </c>
      <c r="P211" s="38">
        <v>23</v>
      </c>
    </row>
    <row r="212" spans="1:16" x14ac:dyDescent="0.35">
      <c r="A212" s="32">
        <v>44467</v>
      </c>
      <c r="B212" s="33">
        <v>44477</v>
      </c>
      <c r="C212" s="38" t="s">
        <v>191</v>
      </c>
      <c r="D212" s="38" t="s">
        <v>44</v>
      </c>
      <c r="E212" s="38" t="s">
        <v>65</v>
      </c>
      <c r="F212" s="55">
        <v>80</v>
      </c>
      <c r="G212" s="56">
        <v>4.25</v>
      </c>
      <c r="H212" s="61">
        <v>4.5</v>
      </c>
      <c r="I212" s="45"/>
      <c r="J212" s="45"/>
      <c r="K212" s="57">
        <v>0.1</v>
      </c>
      <c r="L212" s="58">
        <v>1</v>
      </c>
      <c r="M212" s="57">
        <v>0.1</v>
      </c>
      <c r="N212" s="45">
        <v>5.8999999999999999E-3</v>
      </c>
      <c r="O212" s="62">
        <f t="shared" ref="O212" si="79">N212*10</f>
        <v>5.8999999999999997E-2</v>
      </c>
      <c r="P212" s="38">
        <v>23</v>
      </c>
    </row>
    <row r="213" spans="1:16" x14ac:dyDescent="0.35">
      <c r="A213" s="32">
        <v>44466</v>
      </c>
      <c r="B213" s="33">
        <v>44477</v>
      </c>
      <c r="C213" s="38" t="s">
        <v>192</v>
      </c>
      <c r="D213" s="38" t="s">
        <v>44</v>
      </c>
      <c r="E213" s="38" t="s">
        <v>65</v>
      </c>
      <c r="F213" s="55">
        <v>80</v>
      </c>
      <c r="G213" s="56">
        <v>4.3</v>
      </c>
      <c r="H213" s="61">
        <v>4.8</v>
      </c>
      <c r="I213" s="45"/>
      <c r="J213" s="45"/>
      <c r="K213" s="57">
        <v>0.1</v>
      </c>
      <c r="L213" s="58">
        <v>1</v>
      </c>
      <c r="M213" s="57">
        <v>0.1</v>
      </c>
      <c r="N213" s="45">
        <v>1.163E-2</v>
      </c>
      <c r="O213" s="62">
        <f t="shared" ref="O213" si="80">N213*10</f>
        <v>0.1163</v>
      </c>
      <c r="P213" s="38">
        <v>23</v>
      </c>
    </row>
    <row r="214" spans="1:16" x14ac:dyDescent="0.35">
      <c r="A214" s="32">
        <v>44468</v>
      </c>
      <c r="B214" s="33">
        <v>44480</v>
      </c>
      <c r="C214" s="38" t="s">
        <v>189</v>
      </c>
      <c r="D214" s="38" t="s">
        <v>44</v>
      </c>
      <c r="E214" s="38" t="s">
        <v>65</v>
      </c>
      <c r="F214" s="55">
        <v>55</v>
      </c>
      <c r="G214" s="56">
        <v>2.5</v>
      </c>
      <c r="H214" s="61">
        <v>2.95</v>
      </c>
      <c r="I214" s="45"/>
      <c r="J214" s="45"/>
      <c r="K214" s="57">
        <v>0.1</v>
      </c>
      <c r="L214" s="58">
        <v>1</v>
      </c>
      <c r="M214" s="57">
        <v>0.1</v>
      </c>
      <c r="N214" s="45">
        <v>1.7999999999999999E-2</v>
      </c>
      <c r="O214" s="62">
        <f t="shared" ref="O214" si="81">N214*10</f>
        <v>0.18</v>
      </c>
      <c r="P214" s="38">
        <v>39</v>
      </c>
    </row>
    <row r="215" spans="1:16" x14ac:dyDescent="0.35">
      <c r="A215" s="32">
        <v>44489</v>
      </c>
      <c r="B215" s="33">
        <v>44491</v>
      </c>
      <c r="C215" s="38" t="s">
        <v>193</v>
      </c>
      <c r="D215" s="38" t="s">
        <v>44</v>
      </c>
      <c r="E215" s="38" t="s">
        <v>45</v>
      </c>
      <c r="F215" s="55">
        <v>575</v>
      </c>
      <c r="G215" s="56">
        <v>4.0999999999999996</v>
      </c>
      <c r="H215" s="61">
        <v>4.95</v>
      </c>
      <c r="I215" s="45"/>
      <c r="J215" s="45"/>
      <c r="K215" s="57">
        <v>0.1</v>
      </c>
      <c r="L215" s="58">
        <v>1</v>
      </c>
      <c r="M215" s="57">
        <v>0.1</v>
      </c>
      <c r="N215" s="45">
        <v>2.0729999999999998E-2</v>
      </c>
      <c r="O215" s="62">
        <f t="shared" ref="O215" si="82">N215*10</f>
        <v>0.20729999999999998</v>
      </c>
      <c r="P215" s="38">
        <v>25</v>
      </c>
    </row>
    <row r="216" spans="1:16" x14ac:dyDescent="0.35">
      <c r="A216" s="32">
        <v>44495</v>
      </c>
      <c r="B216" s="33">
        <v>44496</v>
      </c>
      <c r="C216" s="38" t="s">
        <v>195</v>
      </c>
      <c r="D216" s="38" t="s">
        <v>44</v>
      </c>
      <c r="E216" s="38" t="s">
        <v>45</v>
      </c>
      <c r="F216" s="55">
        <v>2620</v>
      </c>
      <c r="G216" s="56">
        <v>16.45</v>
      </c>
      <c r="H216" s="61">
        <v>19.899999999999999</v>
      </c>
      <c r="I216" s="45"/>
      <c r="J216" s="45"/>
      <c r="K216" s="57">
        <v>0.1</v>
      </c>
      <c r="L216" s="58">
        <v>1</v>
      </c>
      <c r="M216" s="57">
        <v>0.1</v>
      </c>
      <c r="N216" s="45">
        <v>2.0969999999999999E-2</v>
      </c>
      <c r="O216" s="62">
        <f t="shared" ref="O216" si="83">N216*10</f>
        <v>0.2097</v>
      </c>
      <c r="P216" s="38">
        <v>6</v>
      </c>
    </row>
    <row r="217" spans="1:16" x14ac:dyDescent="0.35">
      <c r="A217" s="32">
        <v>44490</v>
      </c>
      <c r="B217" s="33">
        <v>44508</v>
      </c>
      <c r="C217" s="38" t="s">
        <v>194</v>
      </c>
      <c r="D217" s="38" t="s">
        <v>44</v>
      </c>
      <c r="E217" s="38" t="s">
        <v>45</v>
      </c>
      <c r="F217" s="55">
        <v>220</v>
      </c>
      <c r="G217" s="56">
        <v>4.2</v>
      </c>
      <c r="H217" s="61">
        <v>3.75</v>
      </c>
      <c r="I217" s="45"/>
      <c r="J217" s="45"/>
      <c r="K217" s="57">
        <v>0.1</v>
      </c>
      <c r="L217" s="58">
        <v>1</v>
      </c>
      <c r="M217" s="57">
        <v>0.1</v>
      </c>
      <c r="N217" s="45">
        <v>-1.0710000000000001E-2</v>
      </c>
      <c r="O217" s="62">
        <f t="shared" ref="O217" si="84">N217*10</f>
        <v>-0.1071</v>
      </c>
      <c r="P217" s="38">
        <v>23</v>
      </c>
    </row>
    <row r="218" spans="1:16" x14ac:dyDescent="0.35">
      <c r="A218" s="32">
        <v>44497</v>
      </c>
      <c r="B218" s="33">
        <v>44515</v>
      </c>
      <c r="C218" s="38" t="s">
        <v>196</v>
      </c>
      <c r="D218" s="38" t="s">
        <v>44</v>
      </c>
      <c r="E218" s="38" t="s">
        <v>45</v>
      </c>
      <c r="F218" s="55">
        <v>220</v>
      </c>
      <c r="G218" s="56">
        <v>8.6</v>
      </c>
      <c r="H218" s="61">
        <v>9.9700000000000006</v>
      </c>
      <c r="I218" s="45"/>
      <c r="J218" s="45"/>
      <c r="K218" s="57">
        <v>0.1</v>
      </c>
      <c r="L218" s="58">
        <v>1</v>
      </c>
      <c r="M218" s="57">
        <v>0.1</v>
      </c>
      <c r="N218" s="45">
        <v>1.593E-2</v>
      </c>
      <c r="O218" s="62">
        <f t="shared" ref="O218" si="85">N218*10</f>
        <v>0.1593</v>
      </c>
      <c r="P218" s="38">
        <v>11</v>
      </c>
    </row>
    <row r="219" spans="1:16" x14ac:dyDescent="0.35">
      <c r="A219" s="32">
        <v>44498</v>
      </c>
      <c r="B219" s="33">
        <v>44516</v>
      </c>
      <c r="C219" s="38" t="s">
        <v>197</v>
      </c>
      <c r="D219" s="38" t="s">
        <v>44</v>
      </c>
      <c r="E219" s="38" t="s">
        <v>45</v>
      </c>
      <c r="F219" s="55">
        <v>128</v>
      </c>
      <c r="G219" s="56">
        <v>4.1500000000000004</v>
      </c>
      <c r="H219" s="61">
        <v>4.9800000000000004</v>
      </c>
      <c r="I219" s="45"/>
      <c r="J219" s="45"/>
      <c r="K219" s="57">
        <v>0.1</v>
      </c>
      <c r="L219" s="58">
        <v>1</v>
      </c>
      <c r="M219" s="57">
        <v>0.1</v>
      </c>
      <c r="N219" s="45">
        <v>0.02</v>
      </c>
      <c r="O219" s="62">
        <f t="shared" ref="O219" si="86">N219*10</f>
        <v>0.2</v>
      </c>
      <c r="P219" s="38">
        <v>24</v>
      </c>
    </row>
    <row r="220" spans="1:16" x14ac:dyDescent="0.35">
      <c r="A220" s="32">
        <v>44498</v>
      </c>
      <c r="B220" s="33">
        <v>44518</v>
      </c>
      <c r="C220" s="38" t="s">
        <v>198</v>
      </c>
      <c r="D220" s="38" t="s">
        <v>44</v>
      </c>
      <c r="E220" s="38" t="s">
        <v>45</v>
      </c>
      <c r="F220" s="55">
        <v>142</v>
      </c>
      <c r="G220" s="56">
        <v>4.28</v>
      </c>
      <c r="H220" s="61">
        <v>4.9800000000000004</v>
      </c>
      <c r="I220" s="45"/>
      <c r="J220" s="45"/>
      <c r="K220" s="57">
        <v>0.1</v>
      </c>
      <c r="L220" s="58">
        <v>1</v>
      </c>
      <c r="M220" s="57">
        <v>0.1</v>
      </c>
      <c r="N220" s="45">
        <v>1.635E-2</v>
      </c>
      <c r="O220" s="62">
        <f t="shared" ref="O220:O221" si="87">N220*10</f>
        <v>0.16350000000000001</v>
      </c>
      <c r="P220" s="38">
        <v>23</v>
      </c>
    </row>
    <row r="221" spans="1:16" x14ac:dyDescent="0.35">
      <c r="A221" s="32">
        <v>44501</v>
      </c>
      <c r="B221" s="33">
        <v>44518</v>
      </c>
      <c r="C221" s="38" t="s">
        <v>199</v>
      </c>
      <c r="D221" s="38" t="s">
        <v>44</v>
      </c>
      <c r="E221" s="38" t="s">
        <v>45</v>
      </c>
      <c r="F221" s="55">
        <v>307.5</v>
      </c>
      <c r="G221" s="56">
        <v>4.2</v>
      </c>
      <c r="H221" s="61">
        <v>4.9800000000000004</v>
      </c>
      <c r="I221" s="45"/>
      <c r="J221" s="45"/>
      <c r="K221" s="57">
        <v>0.1</v>
      </c>
      <c r="L221" s="58">
        <v>1</v>
      </c>
      <c r="M221" s="57">
        <v>0.1</v>
      </c>
      <c r="N221" s="45">
        <v>1.8669999999999999E-2</v>
      </c>
      <c r="O221" s="62">
        <f t="shared" si="87"/>
        <v>0.18669999999999998</v>
      </c>
      <c r="P221" s="38">
        <v>23</v>
      </c>
    </row>
    <row r="222" spans="1:16" x14ac:dyDescent="0.35">
      <c r="A222" s="32">
        <v>44501</v>
      </c>
      <c r="B222" s="33">
        <v>44519</v>
      </c>
      <c r="C222" s="38" t="s">
        <v>200</v>
      </c>
      <c r="D222" s="38" t="s">
        <v>44</v>
      </c>
      <c r="E222" s="38" t="s">
        <v>45</v>
      </c>
      <c r="F222" s="55">
        <v>2735</v>
      </c>
      <c r="G222" s="56">
        <v>4.25</v>
      </c>
      <c r="H222" s="61">
        <v>5</v>
      </c>
      <c r="I222" s="45"/>
      <c r="J222" s="45"/>
      <c r="K222" s="57">
        <v>0.1</v>
      </c>
      <c r="L222" s="58">
        <v>1</v>
      </c>
      <c r="M222" s="57">
        <v>0.1</v>
      </c>
      <c r="N222" s="45">
        <v>1.7649999999999999E-2</v>
      </c>
      <c r="O222" s="62">
        <f t="shared" ref="O222" si="88">N222*10</f>
        <v>0.17649999999999999</v>
      </c>
      <c r="P222" s="38">
        <v>23</v>
      </c>
    </row>
    <row r="223" spans="1:16" x14ac:dyDescent="0.35">
      <c r="A223" s="32">
        <v>44530</v>
      </c>
      <c r="B223" s="33">
        <v>44533</v>
      </c>
      <c r="C223" s="38" t="s">
        <v>201</v>
      </c>
      <c r="D223" s="38" t="s">
        <v>44</v>
      </c>
      <c r="E223" s="38" t="s">
        <v>45</v>
      </c>
      <c r="F223" s="55">
        <v>330</v>
      </c>
      <c r="G223" s="56">
        <v>3.8</v>
      </c>
      <c r="H223" s="61">
        <v>2.8</v>
      </c>
      <c r="I223" s="45"/>
      <c r="J223" s="45"/>
      <c r="K223" s="57">
        <v>0.1</v>
      </c>
      <c r="L223" s="58">
        <v>1</v>
      </c>
      <c r="M223" s="57">
        <v>0.1</v>
      </c>
      <c r="N223" s="45">
        <v>-2.6919999999999999E-2</v>
      </c>
      <c r="O223" s="62">
        <f t="shared" ref="O223" si="89">N223*10</f>
        <v>-0.26919999999999999</v>
      </c>
      <c r="P223" s="38">
        <v>26</v>
      </c>
    </row>
    <row r="224" spans="1:16" x14ac:dyDescent="0.35">
      <c r="A224" s="3">
        <v>2022</v>
      </c>
    </row>
    <row r="225" spans="1:16" x14ac:dyDescent="0.35">
      <c r="A225" s="32">
        <v>44573</v>
      </c>
      <c r="B225" s="33">
        <v>44582</v>
      </c>
      <c r="C225" s="38" t="s">
        <v>207</v>
      </c>
      <c r="D225" s="38" t="s">
        <v>44</v>
      </c>
      <c r="E225" s="38" t="s">
        <v>65</v>
      </c>
      <c r="F225" s="55">
        <v>570</v>
      </c>
      <c r="G225" s="56">
        <v>4.2</v>
      </c>
      <c r="H225" s="61">
        <v>5</v>
      </c>
      <c r="I225" s="45"/>
      <c r="J225" s="45"/>
      <c r="K225" s="57">
        <v>0.1</v>
      </c>
      <c r="L225" s="58">
        <v>1</v>
      </c>
      <c r="M225" s="57">
        <v>0.1</v>
      </c>
      <c r="N225" s="45">
        <v>1.9040000000000001E-2</v>
      </c>
      <c r="O225" s="62">
        <f t="shared" ref="O225" si="90">N225*10</f>
        <v>0.19040000000000001</v>
      </c>
      <c r="P225" s="38">
        <v>25</v>
      </c>
    </row>
    <row r="226" spans="1:16" x14ac:dyDescent="0.35">
      <c r="A226" s="32">
        <v>44580</v>
      </c>
      <c r="B226" s="33">
        <v>44585</v>
      </c>
      <c r="C226" s="38" t="s">
        <v>206</v>
      </c>
      <c r="D226" s="38" t="s">
        <v>44</v>
      </c>
      <c r="E226" s="38" t="s">
        <v>65</v>
      </c>
      <c r="F226" s="55">
        <v>90</v>
      </c>
      <c r="G226" s="56">
        <v>4.2300000000000004</v>
      </c>
      <c r="H226" s="61">
        <v>4.8</v>
      </c>
      <c r="I226" s="45"/>
      <c r="J226" s="45"/>
      <c r="K226" s="57">
        <v>0.1</v>
      </c>
      <c r="L226" s="58">
        <v>1</v>
      </c>
      <c r="M226" s="57">
        <v>0.1</v>
      </c>
      <c r="N226" s="45">
        <v>1.3480000000000001E-2</v>
      </c>
      <c r="O226" s="62">
        <f t="shared" ref="O226" si="91">N226*10</f>
        <v>0.1348</v>
      </c>
      <c r="P226" s="38">
        <v>23</v>
      </c>
    </row>
    <row r="227" spans="1:16" x14ac:dyDescent="0.35">
      <c r="A227" s="32">
        <v>44586</v>
      </c>
      <c r="B227" s="33">
        <v>44594</v>
      </c>
      <c r="C227" s="38" t="s">
        <v>208</v>
      </c>
      <c r="D227" s="38" t="s">
        <v>44</v>
      </c>
      <c r="E227" s="38" t="s">
        <v>45</v>
      </c>
      <c r="F227" s="55">
        <v>2300</v>
      </c>
      <c r="G227" s="56">
        <v>4.2300000000000004</v>
      </c>
      <c r="H227" s="61">
        <v>4.8</v>
      </c>
      <c r="I227" s="45"/>
      <c r="J227" s="45"/>
      <c r="K227" s="57">
        <v>0.1</v>
      </c>
      <c r="L227" s="58">
        <v>1</v>
      </c>
      <c r="M227" s="57">
        <v>0.1</v>
      </c>
      <c r="N227" s="45">
        <v>1.8700000000000001E-2</v>
      </c>
      <c r="O227" s="62">
        <f t="shared" ref="O227" si="92">N227*10</f>
        <v>0.187</v>
      </c>
      <c r="P227" s="38">
        <v>1</v>
      </c>
    </row>
    <row r="228" spans="1:16" x14ac:dyDescent="0.35">
      <c r="A228" s="32">
        <v>44593</v>
      </c>
      <c r="B228" s="33">
        <v>44596</v>
      </c>
      <c r="C228" s="38" t="s">
        <v>210</v>
      </c>
      <c r="D228" s="38" t="s">
        <v>44</v>
      </c>
      <c r="E228" s="38" t="s">
        <v>45</v>
      </c>
      <c r="F228" s="55">
        <v>165</v>
      </c>
      <c r="G228" s="56">
        <v>4.2</v>
      </c>
      <c r="H228" s="61">
        <v>4.3</v>
      </c>
      <c r="I228" s="45"/>
      <c r="J228" s="45"/>
      <c r="K228" s="57">
        <v>0.1</v>
      </c>
      <c r="L228" s="58">
        <v>1</v>
      </c>
      <c r="M228" s="57">
        <v>0.1</v>
      </c>
      <c r="N228" s="45">
        <v>-2.32E-3</v>
      </c>
      <c r="O228" s="62">
        <f t="shared" ref="O228" si="93">N228*10</f>
        <v>-2.3199999999999998E-2</v>
      </c>
      <c r="P228" s="38">
        <v>23</v>
      </c>
    </row>
    <row r="229" spans="1:16" x14ac:dyDescent="0.35">
      <c r="A229" s="32">
        <v>44588</v>
      </c>
      <c r="B229" s="33">
        <v>44601</v>
      </c>
      <c r="C229" s="38" t="s">
        <v>209</v>
      </c>
      <c r="D229" s="38" t="s">
        <v>44</v>
      </c>
      <c r="E229" s="38" t="s">
        <v>65</v>
      </c>
      <c r="F229" s="55">
        <v>43</v>
      </c>
      <c r="G229" s="56">
        <v>2.4500000000000002</v>
      </c>
      <c r="H229" s="61">
        <v>2.7</v>
      </c>
      <c r="I229" s="45"/>
      <c r="J229" s="45"/>
      <c r="K229" s="57">
        <v>0.1</v>
      </c>
      <c r="L229" s="58">
        <v>1</v>
      </c>
      <c r="M229" s="57">
        <v>0.1</v>
      </c>
      <c r="N229" s="45">
        <v>9.2999999999999992E-3</v>
      </c>
      <c r="O229" s="62">
        <f t="shared" ref="O229" si="94">N229*10</f>
        <v>9.2999999999999999E-2</v>
      </c>
      <c r="P229" s="38">
        <v>39</v>
      </c>
    </row>
    <row r="230" spans="1:16" x14ac:dyDescent="0.35">
      <c r="A230" s="32">
        <v>44589</v>
      </c>
      <c r="B230" s="33">
        <v>44601</v>
      </c>
      <c r="C230" s="38" t="s">
        <v>211</v>
      </c>
      <c r="D230" s="38" t="s">
        <v>44</v>
      </c>
      <c r="E230" s="38" t="s">
        <v>45</v>
      </c>
      <c r="F230" s="55">
        <v>115</v>
      </c>
      <c r="G230" s="56">
        <v>3.85</v>
      </c>
      <c r="H230" s="61">
        <v>4.95</v>
      </c>
      <c r="I230" s="45"/>
      <c r="J230" s="45"/>
      <c r="K230" s="57">
        <v>0.1</v>
      </c>
      <c r="L230" s="58">
        <v>1</v>
      </c>
      <c r="M230" s="57">
        <v>0.1</v>
      </c>
      <c r="N230" s="45">
        <v>2.8570000000000002E-2</v>
      </c>
      <c r="O230" s="62">
        <f t="shared" ref="O230" si="95">N230*10</f>
        <v>0.28570000000000001</v>
      </c>
      <c r="P230" s="38">
        <v>25</v>
      </c>
    </row>
    <row r="231" spans="1:16" x14ac:dyDescent="0.35">
      <c r="A231" s="32">
        <v>44609</v>
      </c>
      <c r="B231" s="33">
        <v>44610</v>
      </c>
      <c r="C231" s="38" t="s">
        <v>212</v>
      </c>
      <c r="D231" s="38" t="s">
        <v>44</v>
      </c>
      <c r="E231" s="38" t="s">
        <v>65</v>
      </c>
      <c r="F231" s="55">
        <v>130</v>
      </c>
      <c r="G231" s="56">
        <v>7.85</v>
      </c>
      <c r="H231" s="61">
        <v>9.8000000000000007</v>
      </c>
      <c r="I231" s="45"/>
      <c r="J231" s="45"/>
      <c r="K231" s="57">
        <v>0.1</v>
      </c>
      <c r="L231" s="58">
        <v>1</v>
      </c>
      <c r="M231" s="57">
        <v>0.1</v>
      </c>
      <c r="N231" s="45">
        <v>2.4840000000000001E-2</v>
      </c>
      <c r="O231" s="62">
        <f t="shared" ref="O231:O232" si="96">N231*10</f>
        <v>0.24840000000000001</v>
      </c>
      <c r="P231" s="38">
        <v>12</v>
      </c>
    </row>
    <row r="232" spans="1:16" x14ac:dyDescent="0.35">
      <c r="A232" s="32">
        <v>44602</v>
      </c>
      <c r="B232" s="33">
        <v>44614</v>
      </c>
      <c r="C232" s="38" t="s">
        <v>213</v>
      </c>
      <c r="D232" s="38" t="s">
        <v>44</v>
      </c>
      <c r="E232" s="38" t="s">
        <v>45</v>
      </c>
      <c r="F232" s="55">
        <v>2590</v>
      </c>
      <c r="G232" s="56">
        <v>80</v>
      </c>
      <c r="H232" s="61">
        <v>72.5</v>
      </c>
      <c r="I232" s="45"/>
      <c r="J232" s="45"/>
      <c r="K232" s="57">
        <v>0.1</v>
      </c>
      <c r="L232" s="58">
        <v>1</v>
      </c>
      <c r="M232" s="57">
        <v>0.1</v>
      </c>
      <c r="N232" s="45">
        <v>-9.4000000000000004E-3</v>
      </c>
      <c r="O232" s="62">
        <f t="shared" si="96"/>
        <v>-9.4E-2</v>
      </c>
      <c r="P232" s="38">
        <v>1</v>
      </c>
    </row>
    <row r="233" spans="1:16" x14ac:dyDescent="0.35">
      <c r="A233" s="32">
        <v>44622</v>
      </c>
      <c r="B233" s="33">
        <v>44628</v>
      </c>
      <c r="C233" s="38" t="s">
        <v>214</v>
      </c>
      <c r="D233" s="38" t="s">
        <v>44</v>
      </c>
      <c r="E233" s="38" t="s">
        <v>65</v>
      </c>
      <c r="F233" s="55">
        <v>79</v>
      </c>
      <c r="G233" s="56">
        <v>5.63</v>
      </c>
      <c r="H233" s="61">
        <v>6.95</v>
      </c>
      <c r="I233" s="45"/>
      <c r="J233" s="45"/>
      <c r="K233" s="57">
        <v>0.1</v>
      </c>
      <c r="L233" s="58">
        <v>1</v>
      </c>
      <c r="M233" s="57">
        <v>0.1</v>
      </c>
      <c r="N233" s="45">
        <v>2.3439999999999999E-2</v>
      </c>
      <c r="O233" s="62">
        <f t="shared" ref="O233" si="97">N233*10</f>
        <v>0.2344</v>
      </c>
      <c r="P233" s="38">
        <v>16</v>
      </c>
    </row>
    <row r="234" spans="1:16" x14ac:dyDescent="0.35">
      <c r="A234" s="32">
        <v>44610</v>
      </c>
      <c r="B234" s="33">
        <v>44628</v>
      </c>
      <c r="C234" s="38" t="s">
        <v>215</v>
      </c>
      <c r="D234" s="38" t="s">
        <v>44</v>
      </c>
      <c r="E234" s="38" t="s">
        <v>65</v>
      </c>
      <c r="F234" s="55">
        <v>365</v>
      </c>
      <c r="G234" s="56">
        <v>8.4</v>
      </c>
      <c r="H234" s="61">
        <v>9.9</v>
      </c>
      <c r="I234" s="45"/>
      <c r="J234" s="45"/>
      <c r="K234" s="57">
        <v>0.1</v>
      </c>
      <c r="L234" s="58">
        <v>1</v>
      </c>
      <c r="M234" s="57">
        <v>0.1</v>
      </c>
      <c r="N234" s="45">
        <v>1.67E-2</v>
      </c>
      <c r="O234" s="62">
        <f t="shared" ref="O234" si="98">N234*10</f>
        <v>0.16699999999999998</v>
      </c>
      <c r="P234" s="38">
        <v>12</v>
      </c>
    </row>
    <row r="235" spans="1:16" x14ac:dyDescent="0.35">
      <c r="A235" s="32">
        <v>44644</v>
      </c>
      <c r="B235" s="33">
        <v>44650</v>
      </c>
      <c r="C235" s="38" t="s">
        <v>216</v>
      </c>
      <c r="D235" s="38" t="s">
        <v>44</v>
      </c>
      <c r="E235" s="38" t="s">
        <v>65</v>
      </c>
      <c r="F235" s="55">
        <v>75</v>
      </c>
      <c r="G235" s="56">
        <v>3.8</v>
      </c>
      <c r="H235" s="61">
        <v>3.25</v>
      </c>
      <c r="I235" s="45"/>
      <c r="J235" s="45"/>
      <c r="K235" s="57">
        <v>0.1</v>
      </c>
      <c r="L235" s="58">
        <v>1</v>
      </c>
      <c r="M235" s="57">
        <v>0.1</v>
      </c>
      <c r="N235" s="45">
        <v>-1.447E-2</v>
      </c>
      <c r="O235" s="62">
        <f t="shared" ref="O235" si="99">N235*10</f>
        <v>-0.1447</v>
      </c>
      <c r="P235" s="38">
        <v>26</v>
      </c>
    </row>
    <row r="236" spans="1:16" x14ac:dyDescent="0.35">
      <c r="A236" s="32">
        <v>44642</v>
      </c>
      <c r="B236" s="33">
        <v>44656</v>
      </c>
      <c r="C236" s="38" t="s">
        <v>219</v>
      </c>
      <c r="D236" s="38" t="s">
        <v>44</v>
      </c>
      <c r="E236" s="38" t="s">
        <v>65</v>
      </c>
      <c r="F236" s="55">
        <v>375</v>
      </c>
      <c r="G236" s="56">
        <v>4.5999999999999996</v>
      </c>
      <c r="H236" s="61">
        <v>4.25</v>
      </c>
      <c r="I236" s="45"/>
      <c r="J236" s="45"/>
      <c r="K236" s="57">
        <v>0.1</v>
      </c>
      <c r="L236" s="58">
        <v>1</v>
      </c>
      <c r="M236" s="57">
        <v>0.1</v>
      </c>
      <c r="N236" s="45">
        <v>8.2400000000000008E-3</v>
      </c>
      <c r="O236" s="62">
        <f t="shared" ref="O236" si="100">N236*10</f>
        <v>8.2400000000000001E-2</v>
      </c>
      <c r="P236" s="38">
        <v>24</v>
      </c>
    </row>
    <row r="237" spans="1:16" x14ac:dyDescent="0.35">
      <c r="A237" s="32">
        <v>44651</v>
      </c>
      <c r="B237" s="33">
        <v>44657</v>
      </c>
      <c r="C237" s="38" t="s">
        <v>217</v>
      </c>
      <c r="D237" s="38" t="s">
        <v>44</v>
      </c>
      <c r="E237" s="38" t="s">
        <v>45</v>
      </c>
      <c r="F237" s="55">
        <v>2740</v>
      </c>
      <c r="G237" s="56">
        <v>24</v>
      </c>
      <c r="H237" s="61">
        <v>18</v>
      </c>
      <c r="I237" s="45"/>
      <c r="J237" s="45"/>
      <c r="K237" s="57">
        <v>0.1</v>
      </c>
      <c r="L237" s="58">
        <v>1</v>
      </c>
      <c r="M237" s="57">
        <v>0.1</v>
      </c>
      <c r="N237" s="45">
        <v>-2.5000000000000001E-2</v>
      </c>
      <c r="O237" s="62">
        <f t="shared" ref="O237" si="101">N237*10</f>
        <v>-0.25</v>
      </c>
      <c r="P237" s="38">
        <v>4</v>
      </c>
    </row>
    <row r="238" spans="1:16" x14ac:dyDescent="0.35">
      <c r="A238" s="32">
        <v>44652</v>
      </c>
      <c r="B238" s="33">
        <v>44659</v>
      </c>
      <c r="C238" s="38" t="s">
        <v>218</v>
      </c>
      <c r="D238" s="38" t="s">
        <v>44</v>
      </c>
      <c r="E238" s="38" t="s">
        <v>45</v>
      </c>
      <c r="F238" s="55">
        <v>440</v>
      </c>
      <c r="G238" s="56">
        <v>15</v>
      </c>
      <c r="H238" s="61">
        <v>16</v>
      </c>
      <c r="I238" s="45"/>
      <c r="J238" s="45"/>
      <c r="K238" s="57">
        <v>0.1</v>
      </c>
      <c r="L238" s="58">
        <v>1</v>
      </c>
      <c r="M238" s="57">
        <v>0.1</v>
      </c>
      <c r="N238" s="45">
        <v>6.7000000000000002E-3</v>
      </c>
      <c r="O238" s="62">
        <f t="shared" ref="O238" si="102">N238*10</f>
        <v>6.7000000000000004E-2</v>
      </c>
      <c r="P238" s="38">
        <v>6</v>
      </c>
    </row>
    <row r="239" spans="1:16" x14ac:dyDescent="0.35">
      <c r="A239" s="32">
        <v>44656</v>
      </c>
      <c r="B239" s="33">
        <v>44659</v>
      </c>
      <c r="C239" s="38" t="s">
        <v>220</v>
      </c>
      <c r="D239" s="38" t="s">
        <v>44</v>
      </c>
      <c r="E239" s="38" t="s">
        <v>45</v>
      </c>
      <c r="F239" s="55">
        <v>170</v>
      </c>
      <c r="G239" s="56">
        <v>4.3</v>
      </c>
      <c r="H239" s="61">
        <v>3.7</v>
      </c>
      <c r="I239" s="45"/>
      <c r="J239" s="45"/>
      <c r="K239" s="57">
        <v>0.1</v>
      </c>
      <c r="L239" s="58">
        <v>1</v>
      </c>
      <c r="M239" s="57">
        <v>0.1</v>
      </c>
      <c r="N239" s="45">
        <v>-1.396E-2</v>
      </c>
      <c r="O239" s="62">
        <f t="shared" ref="O239" si="103">N239*10</f>
        <v>-0.1396</v>
      </c>
      <c r="P239" s="38">
        <v>22</v>
      </c>
    </row>
    <row r="240" spans="1:16" x14ac:dyDescent="0.35">
      <c r="A240" s="32">
        <v>44671</v>
      </c>
      <c r="B240" s="33">
        <v>44677</v>
      </c>
      <c r="C240" s="38" t="s">
        <v>221</v>
      </c>
      <c r="D240" s="38" t="s">
        <v>44</v>
      </c>
      <c r="E240" s="38" t="s">
        <v>65</v>
      </c>
      <c r="F240" s="55">
        <v>102</v>
      </c>
      <c r="G240" s="56">
        <v>3.95</v>
      </c>
      <c r="H240" s="61">
        <v>4.8499999999999996</v>
      </c>
      <c r="I240" s="45"/>
      <c r="J240" s="45"/>
      <c r="K240" s="57">
        <v>0.1</v>
      </c>
      <c r="L240" s="58">
        <v>1</v>
      </c>
      <c r="M240" s="57">
        <v>0.1</v>
      </c>
      <c r="N240" s="45">
        <v>2.6780000000000002E-2</v>
      </c>
      <c r="O240" s="62">
        <f t="shared" ref="O240" si="104">N240*10</f>
        <v>0.26780000000000004</v>
      </c>
      <c r="P240" s="38">
        <v>25</v>
      </c>
    </row>
    <row r="241" spans="1:16" x14ac:dyDescent="0.35">
      <c r="A241" s="32">
        <v>44676</v>
      </c>
      <c r="B241" s="33">
        <v>44680</v>
      </c>
      <c r="C241" s="38" t="s">
        <v>223</v>
      </c>
      <c r="D241" s="38" t="s">
        <v>44</v>
      </c>
      <c r="E241" s="38" t="s">
        <v>65</v>
      </c>
      <c r="F241" s="55">
        <v>44</v>
      </c>
      <c r="G241" s="56">
        <v>2.4</v>
      </c>
      <c r="H241" s="61">
        <v>2.1</v>
      </c>
      <c r="I241" s="45"/>
      <c r="J241" s="45"/>
      <c r="K241" s="57">
        <v>0.1</v>
      </c>
      <c r="L241" s="58">
        <v>1</v>
      </c>
      <c r="M241" s="57">
        <v>0.1</v>
      </c>
      <c r="N241" s="45">
        <v>-1.2500000000000001E-2</v>
      </c>
      <c r="O241" s="62">
        <f t="shared" ref="O241" si="105">N241*10</f>
        <v>-0.125</v>
      </c>
      <c r="P241" s="38">
        <v>38</v>
      </c>
    </row>
    <row r="242" spans="1:16" x14ac:dyDescent="0.35">
      <c r="A242" s="32">
        <v>44671</v>
      </c>
      <c r="B242" s="33">
        <v>44680</v>
      </c>
      <c r="C242" s="38" t="s">
        <v>222</v>
      </c>
      <c r="D242" s="38" t="s">
        <v>44</v>
      </c>
      <c r="E242" s="38" t="s">
        <v>65</v>
      </c>
      <c r="F242" s="55">
        <v>63</v>
      </c>
      <c r="G242" s="56">
        <v>3.2</v>
      </c>
      <c r="H242" s="61">
        <v>2.7</v>
      </c>
      <c r="I242" s="45"/>
      <c r="J242" s="45"/>
      <c r="K242" s="57">
        <v>0.1</v>
      </c>
      <c r="L242" s="58">
        <v>1</v>
      </c>
      <c r="M242" s="57">
        <v>0.1</v>
      </c>
      <c r="N242" s="45">
        <v>-1.562E-2</v>
      </c>
      <c r="O242" s="62">
        <f t="shared" ref="O242" si="106">N242*10</f>
        <v>-0.15620000000000001</v>
      </c>
      <c r="P242" s="38">
        <v>30</v>
      </c>
    </row>
    <row r="243" spans="1:16" x14ac:dyDescent="0.35">
      <c r="A243" s="32">
        <v>44677</v>
      </c>
      <c r="B243" s="33">
        <v>44684</v>
      </c>
      <c r="C243" s="38" t="s">
        <v>224</v>
      </c>
      <c r="D243" s="38" t="s">
        <v>44</v>
      </c>
      <c r="E243" s="38" t="s">
        <v>45</v>
      </c>
      <c r="F243" s="55">
        <v>63</v>
      </c>
      <c r="G243" s="56">
        <v>25</v>
      </c>
      <c r="H243" s="61">
        <v>28</v>
      </c>
      <c r="I243" s="45"/>
      <c r="J243" s="45"/>
      <c r="K243" s="57">
        <v>0.1</v>
      </c>
      <c r="L243" s="58">
        <v>1</v>
      </c>
      <c r="M243" s="57">
        <v>0.1</v>
      </c>
      <c r="N243" s="45">
        <v>1.2E-2</v>
      </c>
      <c r="O243" s="62">
        <f t="shared" ref="O243" si="107">N243*10</f>
        <v>0.12</v>
      </c>
      <c r="P243" s="38">
        <v>4</v>
      </c>
    </row>
    <row r="244" spans="1:16" x14ac:dyDescent="0.35">
      <c r="A244" s="32">
        <v>44692</v>
      </c>
      <c r="B244" s="33">
        <v>44708</v>
      </c>
      <c r="C244" s="38" t="s">
        <v>228</v>
      </c>
      <c r="D244" s="38" t="s">
        <v>44</v>
      </c>
      <c r="E244" s="38" t="s">
        <v>45</v>
      </c>
      <c r="F244" s="55">
        <v>1840</v>
      </c>
      <c r="G244" s="56">
        <v>7.5</v>
      </c>
      <c r="H244" s="61">
        <v>9.9499999999999993</v>
      </c>
      <c r="I244" s="45"/>
      <c r="J244" s="45"/>
      <c r="K244" s="57">
        <v>0.1</v>
      </c>
      <c r="L244" s="58">
        <v>1</v>
      </c>
      <c r="M244" s="57">
        <v>0.1</v>
      </c>
      <c r="N244" s="45">
        <v>3.2660000000000002E-2</v>
      </c>
      <c r="O244" s="62">
        <f t="shared" ref="O244" si="108">N244*10</f>
        <v>0.3266</v>
      </c>
      <c r="P244" s="38">
        <v>12</v>
      </c>
    </row>
    <row r="245" spans="1:16" x14ac:dyDescent="0.35">
      <c r="A245" s="32">
        <v>44704</v>
      </c>
      <c r="B245" s="33">
        <v>44715</v>
      </c>
      <c r="C245" s="38" t="s">
        <v>227</v>
      </c>
      <c r="D245" s="38" t="s">
        <v>44</v>
      </c>
      <c r="E245" s="38" t="s">
        <v>65</v>
      </c>
      <c r="F245" s="55">
        <v>47.22</v>
      </c>
      <c r="G245" s="56">
        <v>3.95</v>
      </c>
      <c r="H245" s="61">
        <v>4.4000000000000004</v>
      </c>
      <c r="I245" s="45"/>
      <c r="J245" s="45"/>
      <c r="K245" s="57">
        <v>0.1</v>
      </c>
      <c r="L245" s="58">
        <v>1</v>
      </c>
      <c r="M245" s="57">
        <v>0.1</v>
      </c>
      <c r="N245" s="45">
        <v>1.125E-2</v>
      </c>
      <c r="O245" s="62">
        <f t="shared" ref="O245" si="109">N245*10</f>
        <v>0.11249999999999999</v>
      </c>
      <c r="P245" s="38">
        <v>25</v>
      </c>
    </row>
    <row r="246" spans="1:16" x14ac:dyDescent="0.35">
      <c r="A246" s="32">
        <v>44693</v>
      </c>
      <c r="B246" s="33">
        <v>44715</v>
      </c>
      <c r="C246" s="38" t="s">
        <v>225</v>
      </c>
      <c r="D246" s="38" t="s">
        <v>44</v>
      </c>
      <c r="E246" s="38" t="s">
        <v>65</v>
      </c>
      <c r="F246" s="55">
        <v>35</v>
      </c>
      <c r="G246" s="56">
        <v>4.4000000000000004</v>
      </c>
      <c r="H246" s="61">
        <v>4.75</v>
      </c>
      <c r="I246" s="45"/>
      <c r="J246" s="45"/>
      <c r="K246" s="57">
        <v>0.1</v>
      </c>
      <c r="L246" s="58">
        <v>1</v>
      </c>
      <c r="M246" s="57">
        <v>0.1</v>
      </c>
      <c r="N246" s="45">
        <v>1.035E-2</v>
      </c>
      <c r="O246" s="62">
        <f t="shared" ref="O246" si="110">N246*10</f>
        <v>0.10349999999999999</v>
      </c>
      <c r="P246" s="38">
        <v>23</v>
      </c>
    </row>
    <row r="247" spans="1:16" x14ac:dyDescent="0.35">
      <c r="A247" s="32">
        <v>44697</v>
      </c>
      <c r="B247" s="33">
        <v>44720</v>
      </c>
      <c r="C247" s="38" t="s">
        <v>226</v>
      </c>
      <c r="D247" s="38" t="s">
        <v>44</v>
      </c>
      <c r="E247" s="38" t="s">
        <v>45</v>
      </c>
      <c r="F247" s="55">
        <v>570</v>
      </c>
      <c r="G247" s="56">
        <v>20</v>
      </c>
      <c r="H247" s="61">
        <v>24.75</v>
      </c>
      <c r="I247" s="45"/>
      <c r="J247" s="45"/>
      <c r="K247" s="57">
        <v>0.1</v>
      </c>
      <c r="L247" s="58">
        <v>1</v>
      </c>
      <c r="M247" s="57">
        <v>0.1</v>
      </c>
      <c r="N247" s="45">
        <v>2.375E-2</v>
      </c>
      <c r="O247" s="62">
        <f t="shared" ref="O247" si="111">N247*10</f>
        <v>0.23749999999999999</v>
      </c>
      <c r="P247" s="38">
        <v>5</v>
      </c>
    </row>
    <row r="248" spans="1:16" x14ac:dyDescent="0.35">
      <c r="A248" s="32">
        <v>44718</v>
      </c>
      <c r="B248" s="33">
        <v>44720</v>
      </c>
      <c r="C248" s="38" t="s">
        <v>230</v>
      </c>
      <c r="D248" s="38" t="s">
        <v>44</v>
      </c>
      <c r="E248" s="38" t="s">
        <v>65</v>
      </c>
      <c r="F248" s="55">
        <v>395</v>
      </c>
      <c r="G248" s="56">
        <v>8.4</v>
      </c>
      <c r="H248" s="61">
        <v>6.2</v>
      </c>
      <c r="I248" s="45"/>
      <c r="J248" s="45"/>
      <c r="K248" s="57">
        <v>0.1</v>
      </c>
      <c r="L248" s="58">
        <v>1</v>
      </c>
      <c r="M248" s="57">
        <v>0.1</v>
      </c>
      <c r="N248" s="45">
        <v>-2.6190000000000001E-2</v>
      </c>
      <c r="O248" s="62">
        <f t="shared" ref="O248" si="112">N248*10</f>
        <v>-0.26190000000000002</v>
      </c>
      <c r="P248" s="38">
        <v>13</v>
      </c>
    </row>
    <row r="249" spans="1:16" x14ac:dyDescent="0.35">
      <c r="A249" s="32">
        <v>44719</v>
      </c>
      <c r="B249" s="33">
        <v>44722</v>
      </c>
      <c r="C249" s="38" t="s">
        <v>231</v>
      </c>
      <c r="D249" s="38" t="s">
        <v>44</v>
      </c>
      <c r="E249" s="38" t="s">
        <v>45</v>
      </c>
      <c r="F249" s="55">
        <v>116</v>
      </c>
      <c r="G249" s="56">
        <v>8.5500000000000007</v>
      </c>
      <c r="H249" s="61">
        <v>6.15</v>
      </c>
      <c r="I249" s="45"/>
      <c r="J249" s="45"/>
      <c r="K249" s="57">
        <v>0.1</v>
      </c>
      <c r="L249" s="58">
        <v>1</v>
      </c>
      <c r="M249" s="57">
        <v>0.1</v>
      </c>
      <c r="N249" s="45">
        <v>-2.8070000000000001E-2</v>
      </c>
      <c r="O249" s="62">
        <f t="shared" ref="O249:O250" si="113">N249*10</f>
        <v>-0.28070000000000001</v>
      </c>
      <c r="P249" s="38">
        <v>13</v>
      </c>
    </row>
    <row r="250" spans="1:16" x14ac:dyDescent="0.35">
      <c r="A250" s="32">
        <v>44714</v>
      </c>
      <c r="B250" s="33">
        <v>44722</v>
      </c>
      <c r="C250" s="38" t="s">
        <v>229</v>
      </c>
      <c r="D250" s="38" t="s">
        <v>44</v>
      </c>
      <c r="E250" s="38" t="s">
        <v>45</v>
      </c>
      <c r="F250" s="55">
        <v>172.5</v>
      </c>
      <c r="G250" s="56">
        <v>8.5500000000000007</v>
      </c>
      <c r="H250" s="61">
        <v>6.4</v>
      </c>
      <c r="I250" s="45"/>
      <c r="J250" s="45"/>
      <c r="K250" s="57">
        <v>0.1</v>
      </c>
      <c r="L250" s="58">
        <v>1</v>
      </c>
      <c r="M250" s="57">
        <v>0.1</v>
      </c>
      <c r="N250" s="45">
        <v>-2.5149999999999999E-2</v>
      </c>
      <c r="O250" s="62">
        <f t="shared" si="113"/>
        <v>-0.2515</v>
      </c>
      <c r="P250" s="38">
        <v>12</v>
      </c>
    </row>
    <row r="251" spans="1:16" x14ac:dyDescent="0.35">
      <c r="A251" s="32">
        <v>44739</v>
      </c>
      <c r="B251" s="33">
        <v>44750</v>
      </c>
      <c r="C251" s="38" t="s">
        <v>232</v>
      </c>
      <c r="D251" s="38" t="s">
        <v>44</v>
      </c>
      <c r="E251" s="38" t="s">
        <v>65</v>
      </c>
      <c r="F251" s="55">
        <v>49</v>
      </c>
      <c r="G251" s="56">
        <v>3.95</v>
      </c>
      <c r="H251" s="61">
        <v>4.05</v>
      </c>
      <c r="I251" s="45"/>
      <c r="J251" s="45"/>
      <c r="K251" s="57">
        <v>0.1</v>
      </c>
      <c r="L251" s="58">
        <v>1</v>
      </c>
      <c r="M251" s="57">
        <v>0.1</v>
      </c>
      <c r="N251" s="45">
        <v>2.5300000000000001E-3</v>
      </c>
      <c r="O251" s="62">
        <f t="shared" ref="O251" si="114">N251*10</f>
        <v>2.5300000000000003E-2</v>
      </c>
      <c r="P251" s="38">
        <v>25</v>
      </c>
    </row>
    <row r="252" spans="1:16" x14ac:dyDescent="0.35">
      <c r="A252" s="32">
        <v>44748</v>
      </c>
      <c r="B252" s="33">
        <v>44754</v>
      </c>
      <c r="C252" s="38" t="s">
        <v>234</v>
      </c>
      <c r="D252" s="38" t="s">
        <v>44</v>
      </c>
      <c r="E252" s="38" t="s">
        <v>45</v>
      </c>
      <c r="F252" s="55">
        <v>155</v>
      </c>
      <c r="G252" s="56">
        <v>4</v>
      </c>
      <c r="H252" s="61">
        <v>4.55</v>
      </c>
      <c r="I252" s="45"/>
      <c r="J252" s="45"/>
      <c r="K252" s="57">
        <v>0.1</v>
      </c>
      <c r="L252" s="58">
        <v>1</v>
      </c>
      <c r="M252" s="57">
        <v>0.1</v>
      </c>
      <c r="N252" s="45">
        <v>1.375E-2</v>
      </c>
      <c r="O252" s="62">
        <f t="shared" ref="O252" si="115">N252*10</f>
        <v>0.13750000000000001</v>
      </c>
      <c r="P252" s="38">
        <v>25</v>
      </c>
    </row>
    <row r="253" spans="1:16" x14ac:dyDescent="0.35">
      <c r="A253" s="32">
        <v>44749</v>
      </c>
      <c r="B253" s="33">
        <v>44754</v>
      </c>
      <c r="C253" s="38" t="s">
        <v>233</v>
      </c>
      <c r="D253" s="38" t="s">
        <v>44</v>
      </c>
      <c r="E253" s="38" t="s">
        <v>45</v>
      </c>
      <c r="F253" s="55">
        <v>81</v>
      </c>
      <c r="G253" s="56">
        <v>4.05</v>
      </c>
      <c r="H253" s="61">
        <v>4.5999999999999996</v>
      </c>
      <c r="I253" s="45"/>
      <c r="J253" s="45"/>
      <c r="K253" s="57">
        <v>0.1</v>
      </c>
      <c r="L253" s="58">
        <v>1</v>
      </c>
      <c r="M253" s="57">
        <v>0.1</v>
      </c>
      <c r="N253" s="45">
        <v>1.355E-2</v>
      </c>
      <c r="O253" s="62">
        <f t="shared" ref="O253" si="116">N253*10</f>
        <v>0.13550000000000001</v>
      </c>
      <c r="P253" s="38">
        <v>25</v>
      </c>
    </row>
    <row r="254" spans="1:16" x14ac:dyDescent="0.35">
      <c r="A254" s="32">
        <v>44781</v>
      </c>
      <c r="B254" s="33">
        <v>44782</v>
      </c>
      <c r="C254" s="38" t="s">
        <v>235</v>
      </c>
      <c r="D254" s="38" t="s">
        <v>44</v>
      </c>
      <c r="E254" s="38" t="s">
        <v>45</v>
      </c>
      <c r="F254" s="55">
        <v>170</v>
      </c>
      <c r="G254" s="56">
        <v>4.05</v>
      </c>
      <c r="H254" s="61">
        <v>4.5999999999999996</v>
      </c>
      <c r="I254" s="45"/>
      <c r="J254" s="45"/>
      <c r="K254" s="57">
        <v>0.1</v>
      </c>
      <c r="L254" s="58">
        <v>1</v>
      </c>
      <c r="M254" s="57">
        <v>0.1</v>
      </c>
      <c r="N254" s="45">
        <v>-2.2370000000000001E-2</v>
      </c>
      <c r="O254" s="62">
        <f t="shared" ref="O254" si="117">N254*10</f>
        <v>-0.22370000000000001</v>
      </c>
      <c r="P254" s="38">
        <v>25</v>
      </c>
    </row>
    <row r="255" spans="1:16" x14ac:dyDescent="0.35">
      <c r="A255" s="32">
        <v>44792</v>
      </c>
      <c r="B255" s="33">
        <v>44795</v>
      </c>
      <c r="C255" s="38" t="s">
        <v>236</v>
      </c>
      <c r="D255" s="38" t="s">
        <v>44</v>
      </c>
      <c r="E255" s="38" t="s">
        <v>65</v>
      </c>
      <c r="F255" s="55">
        <v>260</v>
      </c>
      <c r="G255" s="56">
        <v>4</v>
      </c>
      <c r="H255" s="61">
        <v>4.6500000000000004</v>
      </c>
      <c r="I255" s="45"/>
      <c r="J255" s="45"/>
      <c r="K255" s="57">
        <v>0.1</v>
      </c>
      <c r="L255" s="58">
        <v>1</v>
      </c>
      <c r="M255" s="57">
        <v>0.1</v>
      </c>
      <c r="N255" s="45">
        <v>1.6250000000000001E-2</v>
      </c>
      <c r="O255" s="62">
        <f t="shared" ref="O255" si="118">N255*10</f>
        <v>0.16250000000000001</v>
      </c>
      <c r="P255" s="38">
        <v>25</v>
      </c>
    </row>
    <row r="256" spans="1:16" x14ac:dyDescent="0.35">
      <c r="A256" s="32">
        <v>44803</v>
      </c>
      <c r="B256" s="33">
        <v>44805</v>
      </c>
      <c r="C256" s="38" t="s">
        <v>237</v>
      </c>
      <c r="D256" s="38" t="s">
        <v>44</v>
      </c>
      <c r="E256" s="38" t="s">
        <v>65</v>
      </c>
      <c r="F256" s="55">
        <v>247.5</v>
      </c>
      <c r="G256" s="56">
        <v>4.05</v>
      </c>
      <c r="H256" s="61">
        <v>4.6500000000000004</v>
      </c>
      <c r="I256" s="45"/>
      <c r="J256" s="45"/>
      <c r="K256" s="57">
        <v>0.1</v>
      </c>
      <c r="L256" s="58">
        <v>1</v>
      </c>
      <c r="M256" s="57">
        <v>0.1</v>
      </c>
      <c r="N256" s="45">
        <v>1.481E-2</v>
      </c>
      <c r="O256" s="62">
        <f t="shared" ref="O256" si="119">N256*10</f>
        <v>0.14810000000000001</v>
      </c>
      <c r="P256" s="38">
        <v>24</v>
      </c>
    </row>
    <row r="257" spans="1:16" x14ac:dyDescent="0.35">
      <c r="A257" s="32">
        <v>44803</v>
      </c>
      <c r="B257" s="33">
        <v>44805</v>
      </c>
      <c r="C257" s="38" t="s">
        <v>238</v>
      </c>
      <c r="D257" s="38" t="s">
        <v>44</v>
      </c>
      <c r="E257" s="38" t="s">
        <v>65</v>
      </c>
      <c r="F257" s="55">
        <v>250</v>
      </c>
      <c r="G257" s="56">
        <v>3.9</v>
      </c>
      <c r="H257" s="61">
        <v>2.7</v>
      </c>
      <c r="I257" s="45"/>
      <c r="J257" s="45"/>
      <c r="K257" s="57">
        <v>0.1</v>
      </c>
      <c r="L257" s="58">
        <v>1</v>
      </c>
      <c r="M257" s="57">
        <v>0.1</v>
      </c>
      <c r="N257" s="45">
        <v>-3.0700000000000002E-2</v>
      </c>
      <c r="O257" s="62">
        <f t="shared" ref="O257" si="120">N257*10</f>
        <v>-0.307</v>
      </c>
      <c r="P257" s="38">
        <v>25</v>
      </c>
    </row>
    <row r="258" spans="1:16" x14ac:dyDescent="0.35">
      <c r="A258" s="32">
        <v>44830</v>
      </c>
      <c r="B258" s="33">
        <v>44838</v>
      </c>
      <c r="C258" s="38" t="s">
        <v>239</v>
      </c>
      <c r="D258" s="38" t="s">
        <v>44</v>
      </c>
      <c r="E258" s="38" t="s">
        <v>45</v>
      </c>
      <c r="F258" s="55">
        <v>108</v>
      </c>
      <c r="G258" s="56">
        <v>2.2999999999999998</v>
      </c>
      <c r="H258" s="61">
        <v>2.9</v>
      </c>
      <c r="I258" s="45"/>
      <c r="J258" s="45"/>
      <c r="K258" s="57">
        <v>0.1</v>
      </c>
      <c r="L258" s="58">
        <v>1</v>
      </c>
      <c r="M258" s="57">
        <v>0.1</v>
      </c>
      <c r="N258" s="45">
        <v>2.6100000000000002E-2</v>
      </c>
      <c r="O258" s="62">
        <f t="shared" ref="O258" si="121">N258*10</f>
        <v>0.26100000000000001</v>
      </c>
      <c r="P258" s="38">
        <v>43</v>
      </c>
    </row>
    <row r="259" spans="1:16" x14ac:dyDescent="0.35">
      <c r="A259" s="32">
        <v>44832</v>
      </c>
      <c r="B259" s="33">
        <v>44838</v>
      </c>
      <c r="C259" s="38" t="s">
        <v>240</v>
      </c>
      <c r="D259" s="38" t="s">
        <v>44</v>
      </c>
      <c r="E259" s="38" t="s">
        <v>45</v>
      </c>
      <c r="F259" s="55">
        <v>20.5</v>
      </c>
      <c r="G259" s="56">
        <v>2.4</v>
      </c>
      <c r="H259" s="61">
        <v>2.85</v>
      </c>
      <c r="I259" s="45"/>
      <c r="J259" s="45"/>
      <c r="K259" s="57">
        <v>0.1</v>
      </c>
      <c r="L259" s="58">
        <v>1</v>
      </c>
      <c r="M259" s="57">
        <v>0.1</v>
      </c>
      <c r="N259" s="45">
        <v>1.8749999999999999E-2</v>
      </c>
      <c r="O259" s="62">
        <f t="shared" ref="O259" si="122">N259*10</f>
        <v>0.1875</v>
      </c>
      <c r="P259" s="38">
        <v>42</v>
      </c>
    </row>
    <row r="260" spans="1:16" x14ac:dyDescent="0.35">
      <c r="A260" s="32">
        <v>44832</v>
      </c>
      <c r="B260" s="33">
        <v>44845</v>
      </c>
      <c r="C260" s="38" t="s">
        <v>242</v>
      </c>
      <c r="D260" s="38" t="s">
        <v>44</v>
      </c>
      <c r="E260" s="38" t="s">
        <v>45</v>
      </c>
      <c r="F260" s="55">
        <v>130</v>
      </c>
      <c r="G260" s="56">
        <v>4.05</v>
      </c>
      <c r="H260" s="61">
        <v>4.55</v>
      </c>
      <c r="I260" s="45"/>
      <c r="J260" s="45"/>
      <c r="K260" s="57">
        <v>0.1</v>
      </c>
      <c r="L260" s="58">
        <v>1</v>
      </c>
      <c r="M260" s="57">
        <v>0.1</v>
      </c>
      <c r="N260" s="45">
        <v>1.235E-2</v>
      </c>
      <c r="O260" s="62">
        <f t="shared" ref="O260" si="123">N260*10</f>
        <v>0.1235</v>
      </c>
      <c r="P260" s="38">
        <v>24</v>
      </c>
    </row>
    <row r="261" spans="1:16" x14ac:dyDescent="0.35">
      <c r="A261" s="32">
        <v>44847</v>
      </c>
      <c r="B261" s="33">
        <v>44852</v>
      </c>
      <c r="C261" s="38" t="s">
        <v>243</v>
      </c>
      <c r="D261" s="38" t="s">
        <v>44</v>
      </c>
      <c r="E261" s="38" t="s">
        <v>45</v>
      </c>
      <c r="F261" s="55">
        <v>17.5</v>
      </c>
      <c r="G261" s="56">
        <v>2</v>
      </c>
      <c r="H261" s="61">
        <v>2.48</v>
      </c>
      <c r="I261" s="45"/>
      <c r="J261" s="45"/>
      <c r="K261" s="57">
        <v>0.1</v>
      </c>
      <c r="L261" s="58">
        <v>1</v>
      </c>
      <c r="M261" s="57">
        <v>0.1</v>
      </c>
      <c r="N261" s="45">
        <v>2.4E-2</v>
      </c>
      <c r="O261" s="62">
        <f t="shared" ref="O261" si="124">N261*10</f>
        <v>0.24</v>
      </c>
      <c r="P261" s="38">
        <v>50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54">
        <v>43815</v>
      </c>
      <c r="B7" s="46"/>
      <c r="C7" s="38" t="s">
        <v>94</v>
      </c>
      <c r="D7" s="38" t="s">
        <v>44</v>
      </c>
      <c r="E7" s="38" t="s">
        <v>45</v>
      </c>
      <c r="F7" s="55">
        <v>52.5</v>
      </c>
      <c r="G7" s="56">
        <v>4.12</v>
      </c>
      <c r="H7" s="74">
        <v>2.31</v>
      </c>
      <c r="I7" s="49">
        <f>(G7-H7)/(G7)*(-G7*100*P7)/100000</f>
        <v>-8.1450000000000009E-2</v>
      </c>
      <c r="J7" s="49">
        <f>I7+I8</f>
        <v>4.049999999999998E-3</v>
      </c>
      <c r="K7" s="57">
        <v>0.1</v>
      </c>
      <c r="L7" s="58">
        <v>1</v>
      </c>
      <c r="M7" s="57">
        <v>0.1</v>
      </c>
      <c r="N7" s="42">
        <f>I7</f>
        <v>-8.1450000000000009E-2</v>
      </c>
      <c r="O7" s="59">
        <f>J7*10</f>
        <v>4.049999999999998E-2</v>
      </c>
      <c r="P7" s="38">
        <v>45</v>
      </c>
    </row>
    <row r="8" spans="1:16" s="27" customFormat="1" ht="31" x14ac:dyDescent="0.35">
      <c r="A8" s="36">
        <v>43815</v>
      </c>
      <c r="B8" s="37"/>
      <c r="C8" s="38" t="s">
        <v>95</v>
      </c>
      <c r="D8" s="38" t="s">
        <v>44</v>
      </c>
      <c r="E8" s="39" t="s">
        <v>65</v>
      </c>
      <c r="F8" s="40">
        <v>52.5</v>
      </c>
      <c r="G8" s="41">
        <v>1.9</v>
      </c>
      <c r="H8" s="75">
        <v>0</v>
      </c>
      <c r="I8" s="49">
        <f>(G8-H8)/(G8)*(-G8*100*P8)/100000</f>
        <v>8.5500000000000007E-2</v>
      </c>
      <c r="J8" s="42"/>
      <c r="K8" s="43"/>
      <c r="L8" s="44"/>
      <c r="M8" s="43"/>
      <c r="N8" s="45">
        <f>I8</f>
        <v>8.5500000000000007E-2</v>
      </c>
      <c r="O8" s="42"/>
      <c r="P8" s="39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Microsoft Office User</cp:lastModifiedBy>
  <cp:revision/>
  <dcterms:created xsi:type="dcterms:W3CDTF">2010-12-02T20:35:22Z</dcterms:created>
  <dcterms:modified xsi:type="dcterms:W3CDTF">2022-10-20T21:14:12Z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